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<sst xmlns="http://schemas.openxmlformats.org/spreadsheetml/2006/main" count="58" uniqueCount="43">
  <si>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</si>
  <si>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</si>
  <si>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</si>
  <si>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</si>
  <si>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</si>
  <si>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</si>
  <si>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</si>
  <si>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</si>
  <si>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</si>
  <si>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</si>
  <si>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</si>
  <si>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</si>
  <si>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</si>
  <si>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</si>
  <si>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</si>
  <si>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</si>
  <si>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</si>
  <si>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</si>
  <si>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</si>
  <si>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</si>
  <si>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</si>
  <si>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</si>
  <si>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</si>
  <si>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</si>
  <si>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</si>
  <si>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</si>
  <si>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</si>
  <si>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</si>
  <si>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</si>
  <si>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</si>
  <si>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</si>
  <si>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</si>
  <si>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</si>
  <si>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</si>
  <si>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</si>
  <si>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</si>
  <si>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</si>
  <si>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</si>
  <si>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</si>
  <si>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</si>
  <si>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</si>
  <si>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</si>
  <si>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Buck-Boost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</si>
</sst>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&quot;£&quot;#,##0"/>
  </numFmts>
  <fonts count="52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6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64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63111157"/>
        <c:axId val="31129502"/>
      </c:scatterChart>
      <c:valAx>
        <c:axId val="63111157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29502"/>
        <c:crosses val="autoZero"/>
        <c:crossBetween val="midCat"/>
        <c:dispUnits/>
      </c:valAx>
      <c:valAx>
        <c:axId val="3112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1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I32" sqref="I3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5" t="s">
        <v>27</v>
      </c>
      <c r="C2" s="75"/>
      <c r="D2" s="75"/>
      <c r="E2" s="75"/>
      <c r="F2" s="75"/>
      <c r="G2" s="75"/>
      <c r="H2" s="75"/>
      <c r="I2" s="76"/>
      <c r="J2" s="51"/>
    </row>
    <row r="3" ht="6" customHeight="1" thickBot="1"/>
    <row r="4" spans="2:10" ht="13.5" thickBot="1">
      <c r="B4" s="7" t="s">
        <v>26</v>
      </c>
      <c r="C4" s="8"/>
      <c r="D4" s="8"/>
      <c r="E4" s="8"/>
      <c r="F4" s="8"/>
      <c r="G4" s="8"/>
      <c r="H4" s="8"/>
      <c r="I4" s="8"/>
      <c r="J4" s="9"/>
    </row>
    <row r="5" spans="2:10" ht="15.75" customHeight="1" thickBot="1">
      <c r="B5" s="10"/>
      <c r="C5" s="73" t="s">
        <v>42</v>
      </c>
      <c r="D5" s="74"/>
      <c r="E5" s="11"/>
      <c r="F5" s="12" t="str">
        <f>IF(C5="Boost","Boost with output referenced to ground","Boost with output referenced to supply")</f>
        <v>Boost with output referenced to supply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5500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0.8</v>
      </c>
      <c r="G19" s="25"/>
      <c r="H19" s="27" t="s">
        <v>19</v>
      </c>
      <c r="I19" s="42">
        <f>IF(C5="Boost",VIN*(VLED-VIN)/(fosc/1000*(ILrippc*ILavg/1000)*VLED),VIN*VLED/(fosc/1000*(ILrippc*ILavg/1000)*(VIN+VLED)))</f>
        <v>18.7012987012987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6600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1000*450/(ILpk*1.2)</f>
        <v>56.81818181818182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18.7012987012987</v>
      </c>
      <c r="D32" s="65" t="s">
        <v>3</v>
      </c>
      <c r="E32" s="63" t="s">
        <v>36</v>
      </c>
      <c r="F32" s="48">
        <f>RSS</f>
        <v>56.81818181818182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0.8</v>
      </c>
      <c r="D67" s="4">
        <f>1000000*B67*C67/($C$32*(880-8.8*$C$30))</f>
        <v>1151.3157894736844</v>
      </c>
      <c r="E67" s="1">
        <f>400/$F$32</f>
        <v>7.04</v>
      </c>
      <c r="F67" s="1">
        <f>(100/$F$30)/(1-C67)</f>
        <v>5.000000000000001</v>
      </c>
      <c r="H67" s="6">
        <f>MIN((E67-D67/2000)*(1-C67),100/$F$30)</f>
        <v>1</v>
      </c>
      <c r="I67" s="1">
        <f>H67/(1-C67)</f>
        <v>5.000000000000001</v>
      </c>
      <c r="J67" s="1">
        <f>I67-D67/2000</f>
        <v>4.424342105263158</v>
      </c>
      <c r="L67" s="1">
        <f>I67+D67/2000</f>
        <v>5.575657894736843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0.7973154362416106</v>
      </c>
      <c r="D68" s="4">
        <f aca="true" t="shared" si="2" ref="D68:D131">1000000*B68*C68/($C$32*(880-8.8*$C$30))</f>
        <v>1166.769692688096</v>
      </c>
      <c r="E68" s="1">
        <f aca="true" t="shared" si="3" ref="E68:E131">400/$F$32</f>
        <v>7.04</v>
      </c>
      <c r="F68" s="1">
        <f aca="true" t="shared" si="4" ref="F68:F131">(100/$F$30)/(1-C68)</f>
        <v>4.933774834437083</v>
      </c>
      <c r="H68" s="6">
        <f aca="true" t="shared" si="5" ref="H68:H131">MIN((E68-D68/2000)*(1-C68),100/$F$30)</f>
        <v>1</v>
      </c>
      <c r="I68" s="1">
        <f aca="true" t="shared" si="6" ref="I68:I131">H68/(1-C68)</f>
        <v>4.933774834437083</v>
      </c>
      <c r="J68" s="1">
        <f aca="true" t="shared" si="7" ref="J68:J131">I68-D68/2000</f>
        <v>4.350389988093035</v>
      </c>
      <c r="L68" s="1">
        <f aca="true" t="shared" si="8" ref="L68:L131">I68+D68/2000</f>
        <v>5.5171596807811305</v>
      </c>
    </row>
    <row r="69" spans="2:12" ht="12.75">
      <c r="B69" s="1">
        <f t="shared" si="1"/>
        <v>9.303030303030305</v>
      </c>
      <c r="C69" s="5">
        <f t="shared" si="0"/>
        <v>0.7946488294314381</v>
      </c>
      <c r="D69" s="4">
        <f t="shared" si="2"/>
        <v>1182.1202253124452</v>
      </c>
      <c r="E69" s="1">
        <f t="shared" si="3"/>
        <v>7.04</v>
      </c>
      <c r="F69" s="1">
        <f t="shared" si="4"/>
        <v>4.869706840390879</v>
      </c>
      <c r="H69" s="6">
        <f t="shared" si="5"/>
        <v>1</v>
      </c>
      <c r="I69" s="1">
        <f t="shared" si="6"/>
        <v>4.869706840390879</v>
      </c>
      <c r="J69" s="1">
        <f t="shared" si="7"/>
        <v>4.278646727734657</v>
      </c>
      <c r="L69" s="1">
        <f t="shared" si="8"/>
        <v>5.460766953047102</v>
      </c>
    </row>
    <row r="70" spans="2:12" ht="12.75">
      <c r="B70" s="1">
        <f t="shared" si="1"/>
        <v>9.454545454545457</v>
      </c>
      <c r="C70" s="5">
        <f t="shared" si="0"/>
        <v>0.792</v>
      </c>
      <c r="D70" s="4">
        <f t="shared" si="2"/>
        <v>1197.368421052632</v>
      </c>
      <c r="E70" s="1">
        <f t="shared" si="3"/>
        <v>7.04</v>
      </c>
      <c r="F70" s="1">
        <f t="shared" si="4"/>
        <v>4.807692307692308</v>
      </c>
      <c r="H70" s="6">
        <f t="shared" si="5"/>
        <v>1</v>
      </c>
      <c r="I70" s="1">
        <f t="shared" si="6"/>
        <v>4.807692307692308</v>
      </c>
      <c r="J70" s="1">
        <f t="shared" si="7"/>
        <v>4.2090080971659924</v>
      </c>
      <c r="L70" s="1">
        <f t="shared" si="8"/>
        <v>5.406376518218624</v>
      </c>
    </row>
    <row r="71" spans="2:12" ht="12.75">
      <c r="B71" s="1">
        <f t="shared" si="1"/>
        <v>9.606060606060609</v>
      </c>
      <c r="C71" s="5">
        <f t="shared" si="0"/>
        <v>0.7893687707641196</v>
      </c>
      <c r="D71" s="4">
        <f t="shared" si="2"/>
        <v>1212.5152998776014</v>
      </c>
      <c r="E71" s="1">
        <f t="shared" si="3"/>
        <v>7.04</v>
      </c>
      <c r="F71" s="1">
        <f t="shared" si="4"/>
        <v>4.747634069400631</v>
      </c>
      <c r="H71" s="6">
        <f t="shared" si="5"/>
        <v>1</v>
      </c>
      <c r="I71" s="1">
        <f t="shared" si="6"/>
        <v>4.747634069400631</v>
      </c>
      <c r="J71" s="1">
        <f t="shared" si="7"/>
        <v>4.14137641946183</v>
      </c>
      <c r="L71" s="1">
        <f t="shared" si="8"/>
        <v>5.3538917193394315</v>
      </c>
    </row>
    <row r="72" spans="2:12" ht="12.75">
      <c r="B72" s="1">
        <f t="shared" si="1"/>
        <v>9.757575757575761</v>
      </c>
      <c r="C72" s="5">
        <f t="shared" si="0"/>
        <v>0.7867549668874171</v>
      </c>
      <c r="D72" s="4">
        <f t="shared" si="2"/>
        <v>1227.5618682467762</v>
      </c>
      <c r="E72" s="1">
        <f t="shared" si="3"/>
        <v>7.04</v>
      </c>
      <c r="F72" s="1">
        <f t="shared" si="4"/>
        <v>4.689440993788817</v>
      </c>
      <c r="H72" s="6">
        <f t="shared" si="5"/>
        <v>1</v>
      </c>
      <c r="I72" s="1">
        <f t="shared" si="6"/>
        <v>4.689440993788817</v>
      </c>
      <c r="J72" s="1">
        <f t="shared" si="7"/>
        <v>4.075660059665429</v>
      </c>
      <c r="L72" s="1">
        <f t="shared" si="8"/>
        <v>5.303221927912205</v>
      </c>
    </row>
    <row r="73" spans="2:12" ht="12.75">
      <c r="B73" s="1">
        <f t="shared" si="1"/>
        <v>9.909090909090914</v>
      </c>
      <c r="C73" s="5">
        <f t="shared" si="0"/>
        <v>0.7841584158415841</v>
      </c>
      <c r="D73" s="4">
        <f t="shared" si="2"/>
        <v>1242.5091193329865</v>
      </c>
      <c r="E73" s="1">
        <f t="shared" si="3"/>
        <v>7.04</v>
      </c>
      <c r="F73" s="1">
        <f t="shared" si="4"/>
        <v>4.6330275229357785</v>
      </c>
      <c r="H73" s="6">
        <f t="shared" si="5"/>
        <v>1</v>
      </c>
      <c r="I73" s="1">
        <f t="shared" si="6"/>
        <v>4.6330275229357785</v>
      </c>
      <c r="J73" s="1">
        <f t="shared" si="7"/>
        <v>4.011772963269285</v>
      </c>
      <c r="L73" s="1">
        <f t="shared" si="8"/>
        <v>5.254282082602272</v>
      </c>
    </row>
    <row r="74" spans="2:12" ht="12.75">
      <c r="B74" s="1">
        <f t="shared" si="1"/>
        <v>10.060606060606066</v>
      </c>
      <c r="C74" s="5">
        <f t="shared" si="0"/>
        <v>0.781578947368421</v>
      </c>
      <c r="D74" s="4">
        <f t="shared" si="2"/>
        <v>1257.3580332409979</v>
      </c>
      <c r="E74" s="1">
        <f t="shared" si="3"/>
        <v>7.04</v>
      </c>
      <c r="F74" s="1">
        <f t="shared" si="4"/>
        <v>4.578313253012048</v>
      </c>
      <c r="H74" s="6">
        <f t="shared" si="5"/>
        <v>1</v>
      </c>
      <c r="I74" s="1">
        <f t="shared" si="6"/>
        <v>4.578313253012048</v>
      </c>
      <c r="J74" s="1">
        <f t="shared" si="7"/>
        <v>3.9496342363915495</v>
      </c>
      <c r="L74" s="1">
        <f t="shared" si="8"/>
        <v>5.206992269632547</v>
      </c>
    </row>
    <row r="75" spans="2:12" ht="12.75">
      <c r="B75" s="1">
        <f t="shared" si="1"/>
        <v>10.212121212121218</v>
      </c>
      <c r="C75" s="5">
        <f t="shared" si="0"/>
        <v>0.7790163934426229</v>
      </c>
      <c r="D75" s="4">
        <f t="shared" si="2"/>
        <v>1272.1095772217436</v>
      </c>
      <c r="E75" s="1">
        <f t="shared" si="3"/>
        <v>7.04</v>
      </c>
      <c r="F75" s="1">
        <f t="shared" si="4"/>
        <v>4.525222551928781</v>
      </c>
      <c r="H75" s="6">
        <f t="shared" si="5"/>
        <v>1</v>
      </c>
      <c r="I75" s="1">
        <f t="shared" si="6"/>
        <v>4.525222551928781</v>
      </c>
      <c r="J75" s="1">
        <f t="shared" si="7"/>
        <v>3.8891677633179094</v>
      </c>
      <c r="L75" s="1">
        <f t="shared" si="8"/>
        <v>5.1612773405396535</v>
      </c>
    </row>
    <row r="76" spans="2:12" ht="12.75">
      <c r="B76" s="1">
        <f t="shared" si="1"/>
        <v>10.36363636363637</v>
      </c>
      <c r="C76" s="5">
        <f t="shared" si="0"/>
        <v>0.7764705882352939</v>
      </c>
      <c r="D76" s="4">
        <f t="shared" si="2"/>
        <v>1286.7647058823536</v>
      </c>
      <c r="E76" s="1">
        <f t="shared" si="3"/>
        <v>7.04</v>
      </c>
      <c r="F76" s="1">
        <f t="shared" si="4"/>
        <v>4.4736842105263115</v>
      </c>
      <c r="H76" s="6">
        <f t="shared" si="5"/>
        <v>1</v>
      </c>
      <c r="I76" s="1">
        <f t="shared" si="6"/>
        <v>4.4736842105263115</v>
      </c>
      <c r="J76" s="1">
        <f t="shared" si="7"/>
        <v>3.830301857585135</v>
      </c>
      <c r="L76" s="1">
        <f t="shared" si="8"/>
        <v>5.117066563467488</v>
      </c>
    </row>
    <row r="77" spans="2:12" ht="12.75">
      <c r="B77" s="1">
        <f t="shared" si="1"/>
        <v>10.515151515151523</v>
      </c>
      <c r="C77" s="5">
        <f t="shared" si="0"/>
        <v>0.7739413680781758</v>
      </c>
      <c r="D77" s="4">
        <f t="shared" si="2"/>
        <v>1301.3243613920804</v>
      </c>
      <c r="E77" s="1">
        <f t="shared" si="3"/>
        <v>7.04</v>
      </c>
      <c r="F77" s="1">
        <f t="shared" si="4"/>
        <v>4.423631123919307</v>
      </c>
      <c r="H77" s="6">
        <f t="shared" si="5"/>
        <v>1</v>
      </c>
      <c r="I77" s="1">
        <f t="shared" si="6"/>
        <v>4.423631123919307</v>
      </c>
      <c r="J77" s="1">
        <f t="shared" si="7"/>
        <v>3.772968943223267</v>
      </c>
      <c r="L77" s="1">
        <f t="shared" si="8"/>
        <v>5.074293304615347</v>
      </c>
    </row>
    <row r="78" spans="2:12" ht="12.75">
      <c r="B78" s="1">
        <f t="shared" si="1"/>
        <v>10.666666666666675</v>
      </c>
      <c r="C78" s="5">
        <f t="shared" si="0"/>
        <v>0.7714285714285714</v>
      </c>
      <c r="D78" s="4">
        <f t="shared" si="2"/>
        <v>1315.7894736842115</v>
      </c>
      <c r="E78" s="1">
        <f t="shared" si="3"/>
        <v>7.04</v>
      </c>
      <c r="F78" s="1">
        <f t="shared" si="4"/>
        <v>4.374999999999998</v>
      </c>
      <c r="H78" s="6">
        <f t="shared" si="5"/>
        <v>1</v>
      </c>
      <c r="I78" s="1">
        <f t="shared" si="6"/>
        <v>4.374999999999998</v>
      </c>
      <c r="J78" s="1">
        <f t="shared" si="7"/>
        <v>3.7171052631578925</v>
      </c>
      <c r="L78" s="1">
        <f t="shared" si="8"/>
        <v>5.032894736842104</v>
      </c>
    </row>
    <row r="79" spans="2:12" ht="12.75">
      <c r="B79" s="1">
        <f t="shared" si="1"/>
        <v>10.818181818181827</v>
      </c>
      <c r="C79" s="5">
        <f t="shared" si="0"/>
        <v>0.7689320388349513</v>
      </c>
      <c r="D79" s="4">
        <f t="shared" si="2"/>
        <v>1330.1609606540633</v>
      </c>
      <c r="E79" s="1">
        <f t="shared" si="3"/>
        <v>7.04</v>
      </c>
      <c r="F79" s="1">
        <f t="shared" si="4"/>
        <v>4.327731092436972</v>
      </c>
      <c r="H79" s="6">
        <f t="shared" si="5"/>
        <v>1</v>
      </c>
      <c r="I79" s="1">
        <f t="shared" si="6"/>
        <v>4.327731092436972</v>
      </c>
      <c r="J79" s="1">
        <f t="shared" si="7"/>
        <v>3.6626506121099403</v>
      </c>
      <c r="L79" s="1">
        <f t="shared" si="8"/>
        <v>4.992811572764003</v>
      </c>
    </row>
    <row r="80" spans="2:12" ht="12.75">
      <c r="B80" s="1">
        <f t="shared" si="1"/>
        <v>10.96969696969698</v>
      </c>
      <c r="C80" s="5">
        <f t="shared" si="0"/>
        <v>0.7664516129032256</v>
      </c>
      <c r="D80" s="4">
        <f t="shared" si="2"/>
        <v>1344.4397283531418</v>
      </c>
      <c r="E80" s="1">
        <f t="shared" si="3"/>
        <v>7.04</v>
      </c>
      <c r="F80" s="1">
        <f t="shared" si="4"/>
        <v>4.281767955801102</v>
      </c>
      <c r="H80" s="6">
        <f t="shared" si="5"/>
        <v>1</v>
      </c>
      <c r="I80" s="1">
        <f t="shared" si="6"/>
        <v>4.281767955801102</v>
      </c>
      <c r="J80" s="1">
        <f t="shared" si="7"/>
        <v>3.609548091624531</v>
      </c>
      <c r="L80" s="1">
        <f t="shared" si="8"/>
        <v>4.953987819977673</v>
      </c>
    </row>
    <row r="81" spans="2:12" ht="12.75">
      <c r="B81" s="1">
        <f t="shared" si="1"/>
        <v>11.121212121212132</v>
      </c>
      <c r="C81" s="5">
        <f t="shared" si="0"/>
        <v>0.7639871382636654</v>
      </c>
      <c r="D81" s="4">
        <f t="shared" si="2"/>
        <v>1358.6266711795574</v>
      </c>
      <c r="E81" s="1">
        <f t="shared" si="3"/>
        <v>7.04</v>
      </c>
      <c r="F81" s="1">
        <f t="shared" si="4"/>
        <v>4.237057220708443</v>
      </c>
      <c r="H81" s="6">
        <f t="shared" si="5"/>
        <v>1</v>
      </c>
      <c r="I81" s="1">
        <f t="shared" si="6"/>
        <v>4.237057220708443</v>
      </c>
      <c r="J81" s="1">
        <f t="shared" si="7"/>
        <v>3.557743885118664</v>
      </c>
      <c r="L81" s="1">
        <f t="shared" si="8"/>
        <v>4.916370556298221</v>
      </c>
    </row>
    <row r="82" spans="2:12" ht="12.75">
      <c r="B82" s="1">
        <f t="shared" si="1"/>
        <v>11.272727272727284</v>
      </c>
      <c r="C82" s="5">
        <f t="shared" si="0"/>
        <v>0.7615384615384614</v>
      </c>
      <c r="D82" s="4">
        <f t="shared" si="2"/>
        <v>1372.7226720647784</v>
      </c>
      <c r="E82" s="1">
        <f t="shared" si="3"/>
        <v>7.04</v>
      </c>
      <c r="F82" s="1">
        <f t="shared" si="4"/>
        <v>4.193548387096771</v>
      </c>
      <c r="H82" s="6">
        <f t="shared" si="5"/>
        <v>1</v>
      </c>
      <c r="I82" s="1">
        <f t="shared" si="6"/>
        <v>4.193548387096771</v>
      </c>
      <c r="J82" s="1">
        <f t="shared" si="7"/>
        <v>3.507187051064382</v>
      </c>
      <c r="L82" s="1">
        <f t="shared" si="8"/>
        <v>4.879909723129161</v>
      </c>
    </row>
    <row r="83" spans="2:12" ht="12.75">
      <c r="B83" s="1">
        <f t="shared" si="1"/>
        <v>11.424242424242436</v>
      </c>
      <c r="C83" s="5">
        <f t="shared" si="0"/>
        <v>0.7591054313099039</v>
      </c>
      <c r="D83" s="4">
        <f t="shared" si="2"/>
        <v>1386.7286026568029</v>
      </c>
      <c r="E83" s="1">
        <f t="shared" si="3"/>
        <v>7.04</v>
      </c>
      <c r="F83" s="1">
        <f t="shared" si="4"/>
        <v>4.151193633952251</v>
      </c>
      <c r="H83" s="6">
        <f t="shared" si="5"/>
        <v>1</v>
      </c>
      <c r="I83" s="1">
        <f t="shared" si="6"/>
        <v>4.151193633952251</v>
      </c>
      <c r="J83" s="1">
        <f t="shared" si="7"/>
        <v>3.4578293326238496</v>
      </c>
      <c r="L83" s="1">
        <f t="shared" si="8"/>
        <v>4.844557935280652</v>
      </c>
    </row>
    <row r="84" spans="2:12" ht="12.75">
      <c r="B84" s="1">
        <f t="shared" si="1"/>
        <v>11.575757575757589</v>
      </c>
      <c r="C84" s="5">
        <f t="shared" si="0"/>
        <v>0.7566878980891717</v>
      </c>
      <c r="D84" s="4">
        <f t="shared" si="2"/>
        <v>1400.6453234998335</v>
      </c>
      <c r="E84" s="1">
        <f t="shared" si="3"/>
        <v>7.04</v>
      </c>
      <c r="F84" s="1">
        <f t="shared" si="4"/>
        <v>4.109947643979053</v>
      </c>
      <c r="H84" s="6">
        <f t="shared" si="5"/>
        <v>1</v>
      </c>
      <c r="I84" s="1">
        <f t="shared" si="6"/>
        <v>4.109947643979053</v>
      </c>
      <c r="J84" s="1">
        <f t="shared" si="7"/>
        <v>3.4096249822291362</v>
      </c>
      <c r="L84" s="1">
        <f t="shared" si="8"/>
        <v>4.81027030572897</v>
      </c>
    </row>
    <row r="85" spans="2:12" ht="12.75">
      <c r="B85" s="1">
        <f t="shared" si="1"/>
        <v>11.72727272727274</v>
      </c>
      <c r="C85" s="5">
        <f t="shared" si="0"/>
        <v>0.7542857142857141</v>
      </c>
      <c r="D85" s="4">
        <f t="shared" si="2"/>
        <v>1414.4736842105278</v>
      </c>
      <c r="E85" s="1">
        <f t="shared" si="3"/>
        <v>7.04</v>
      </c>
      <c r="F85" s="1">
        <f t="shared" si="4"/>
        <v>4.069767441860463</v>
      </c>
      <c r="H85" s="6">
        <f t="shared" si="5"/>
        <v>1</v>
      </c>
      <c r="I85" s="1">
        <f t="shared" si="6"/>
        <v>4.069767441860463</v>
      </c>
      <c r="J85" s="1">
        <f t="shared" si="7"/>
        <v>3.362530599755199</v>
      </c>
      <c r="L85" s="1">
        <f t="shared" si="8"/>
        <v>4.777004283965726</v>
      </c>
    </row>
    <row r="86" spans="2:12" ht="12.75">
      <c r="B86" s="1">
        <f t="shared" si="1"/>
        <v>11.878787878787893</v>
      </c>
      <c r="C86" s="5">
        <f t="shared" si="0"/>
        <v>0.751898734177215</v>
      </c>
      <c r="D86" s="4">
        <f t="shared" si="2"/>
        <v>1428.2145236509011</v>
      </c>
      <c r="E86" s="1">
        <f t="shared" si="3"/>
        <v>7.04</v>
      </c>
      <c r="F86" s="1">
        <f t="shared" si="4"/>
        <v>4.030612244897956</v>
      </c>
      <c r="H86" s="6">
        <f t="shared" si="5"/>
        <v>1</v>
      </c>
      <c r="I86" s="1">
        <f t="shared" si="6"/>
        <v>4.030612244897956</v>
      </c>
      <c r="J86" s="1">
        <f t="shared" si="7"/>
        <v>3.3165049830725053</v>
      </c>
      <c r="L86" s="1">
        <f t="shared" si="8"/>
        <v>4.744719506723406</v>
      </c>
    </row>
    <row r="87" spans="2:12" ht="12.75">
      <c r="B87" s="1">
        <f t="shared" si="1"/>
        <v>12.030303030303045</v>
      </c>
      <c r="C87" s="5">
        <f t="shared" si="0"/>
        <v>0.749526813880126</v>
      </c>
      <c r="D87" s="4">
        <f t="shared" si="2"/>
        <v>1441.8686700979592</v>
      </c>
      <c r="E87" s="1">
        <f t="shared" si="3"/>
        <v>7.04</v>
      </c>
      <c r="F87" s="1">
        <f t="shared" si="4"/>
        <v>3.9924433249370246</v>
      </c>
      <c r="H87" s="6">
        <f t="shared" si="5"/>
        <v>1</v>
      </c>
      <c r="I87" s="1">
        <f t="shared" si="6"/>
        <v>3.9924433249370246</v>
      </c>
      <c r="J87" s="1">
        <f t="shared" si="7"/>
        <v>3.271508989888045</v>
      </c>
      <c r="L87" s="1">
        <f t="shared" si="8"/>
        <v>4.713377659986004</v>
      </c>
    </row>
    <row r="88" spans="2:12" ht="12.75">
      <c r="B88" s="1">
        <f t="shared" si="1"/>
        <v>12.181818181818198</v>
      </c>
      <c r="C88" s="5">
        <f t="shared" si="0"/>
        <v>0.7471698113207544</v>
      </c>
      <c r="D88" s="4">
        <f t="shared" si="2"/>
        <v>1455.4369414101309</v>
      </c>
      <c r="E88" s="1">
        <f t="shared" si="3"/>
        <v>7.04</v>
      </c>
      <c r="F88" s="1">
        <f t="shared" si="4"/>
        <v>3.9552238805970106</v>
      </c>
      <c r="H88" s="6">
        <f t="shared" si="5"/>
        <v>1</v>
      </c>
      <c r="I88" s="1">
        <f t="shared" si="6"/>
        <v>3.9552238805970106</v>
      </c>
      <c r="J88" s="1">
        <f t="shared" si="7"/>
        <v>3.227505409891945</v>
      </c>
      <c r="L88" s="1">
        <f t="shared" si="8"/>
        <v>4.682942351302076</v>
      </c>
    </row>
    <row r="89" spans="2:12" ht="12.75">
      <c r="B89" s="1">
        <f t="shared" si="1"/>
        <v>12.33333333333335</v>
      </c>
      <c r="C89" s="5">
        <f t="shared" si="0"/>
        <v>0.7448275862068963</v>
      </c>
      <c r="D89" s="4">
        <f t="shared" si="2"/>
        <v>1468.9201451905642</v>
      </c>
      <c r="E89" s="1">
        <f t="shared" si="3"/>
        <v>7.04</v>
      </c>
      <c r="F89" s="1">
        <f t="shared" si="4"/>
        <v>3.9189189189189144</v>
      </c>
      <c r="H89" s="6">
        <f t="shared" si="5"/>
        <v>1</v>
      </c>
      <c r="I89" s="1">
        <f t="shared" si="6"/>
        <v>3.9189189189189144</v>
      </c>
      <c r="J89" s="1">
        <f t="shared" si="7"/>
        <v>3.1844588463236323</v>
      </c>
      <c r="L89" s="1">
        <f t="shared" si="8"/>
        <v>4.653378991514197</v>
      </c>
    </row>
    <row r="90" spans="2:12" ht="12.75">
      <c r="B90" s="1">
        <f t="shared" si="1"/>
        <v>12.484848484848502</v>
      </c>
      <c r="C90" s="5">
        <f t="shared" si="0"/>
        <v>0.7424999999999998</v>
      </c>
      <c r="D90" s="4">
        <f t="shared" si="2"/>
        <v>1482.3190789473704</v>
      </c>
      <c r="E90" s="1">
        <f t="shared" si="3"/>
        <v>7.04</v>
      </c>
      <c r="F90" s="1">
        <f t="shared" si="4"/>
        <v>3.8834951456310653</v>
      </c>
      <c r="H90" s="6">
        <f t="shared" si="5"/>
        <v>1</v>
      </c>
      <c r="I90" s="1">
        <f t="shared" si="6"/>
        <v>3.8834951456310653</v>
      </c>
      <c r="J90" s="1">
        <f t="shared" si="7"/>
        <v>3.1423356061573804</v>
      </c>
      <c r="L90" s="1">
        <f t="shared" si="8"/>
        <v>4.62465468510475</v>
      </c>
    </row>
    <row r="91" spans="2:12" ht="12.75">
      <c r="B91" s="1">
        <f t="shared" si="1"/>
        <v>12.636363636363654</v>
      </c>
      <c r="C91" s="5">
        <f t="shared" si="0"/>
        <v>0.7401869158878502</v>
      </c>
      <c r="D91" s="4">
        <f t="shared" si="2"/>
        <v>1495.6345302508626</v>
      </c>
      <c r="E91" s="1">
        <f t="shared" si="3"/>
        <v>7.04</v>
      </c>
      <c r="F91" s="1">
        <f t="shared" si="4"/>
        <v>3.848920863309349</v>
      </c>
      <c r="H91" s="6">
        <f t="shared" si="5"/>
        <v>1</v>
      </c>
      <c r="I91" s="1">
        <f t="shared" si="6"/>
        <v>3.848920863309349</v>
      </c>
      <c r="J91" s="1">
        <f t="shared" si="7"/>
        <v>3.1011035981839177</v>
      </c>
      <c r="L91" s="1">
        <f t="shared" si="8"/>
        <v>4.59673812843478</v>
      </c>
    </row>
    <row r="92" spans="2:12" ht="12.75">
      <c r="B92" s="1">
        <f t="shared" si="1"/>
        <v>12.787878787878807</v>
      </c>
      <c r="C92" s="5">
        <f t="shared" si="0"/>
        <v>0.7378881987577637</v>
      </c>
      <c r="D92" s="4">
        <f t="shared" si="2"/>
        <v>1508.8672768878735</v>
      </c>
      <c r="E92" s="1">
        <f t="shared" si="3"/>
        <v>7.04</v>
      </c>
      <c r="F92" s="1">
        <f t="shared" si="4"/>
        <v>3.8151658767772467</v>
      </c>
      <c r="H92" s="6">
        <f t="shared" si="5"/>
        <v>1</v>
      </c>
      <c r="I92" s="1">
        <f t="shared" si="6"/>
        <v>3.8151658767772467</v>
      </c>
      <c r="J92" s="1">
        <f t="shared" si="7"/>
        <v>3.06073223833331</v>
      </c>
      <c r="L92" s="1">
        <f t="shared" si="8"/>
        <v>4.569599515221183</v>
      </c>
    </row>
    <row r="93" spans="2:12" ht="12.75">
      <c r="B93" s="1">
        <f t="shared" si="1"/>
        <v>12.939393939393959</v>
      </c>
      <c r="C93" s="5">
        <f t="shared" si="0"/>
        <v>0.7356037151702783</v>
      </c>
      <c r="D93" s="4">
        <f t="shared" si="2"/>
        <v>1522.0180870132003</v>
      </c>
      <c r="E93" s="1">
        <f t="shared" si="3"/>
        <v>7.04</v>
      </c>
      <c r="F93" s="1">
        <f t="shared" si="4"/>
        <v>3.7822014051522204</v>
      </c>
      <c r="H93" s="6">
        <f t="shared" si="5"/>
        <v>1</v>
      </c>
      <c r="I93" s="1">
        <f t="shared" si="6"/>
        <v>3.7822014051522204</v>
      </c>
      <c r="J93" s="1">
        <f t="shared" si="7"/>
        <v>3.02119236164562</v>
      </c>
      <c r="L93" s="1">
        <f t="shared" si="8"/>
        <v>4.5432104486588205</v>
      </c>
    </row>
    <row r="94" spans="2:12" ht="12.75">
      <c r="B94" s="1">
        <f t="shared" si="1"/>
        <v>13.090909090909111</v>
      </c>
      <c r="C94" s="5">
        <f t="shared" si="0"/>
        <v>0.7333333333333331</v>
      </c>
      <c r="D94" s="4">
        <f t="shared" si="2"/>
        <v>1535.0877192982475</v>
      </c>
      <c r="E94" s="1">
        <f t="shared" si="3"/>
        <v>7.04</v>
      </c>
      <c r="F94" s="1">
        <f t="shared" si="4"/>
        <v>3.749999999999996</v>
      </c>
      <c r="H94" s="6">
        <f t="shared" si="5"/>
        <v>1</v>
      </c>
      <c r="I94" s="1">
        <f t="shared" si="6"/>
        <v>3.749999999999996</v>
      </c>
      <c r="J94" s="1">
        <f t="shared" si="7"/>
        <v>2.9824561403508723</v>
      </c>
      <c r="L94" s="1">
        <f t="shared" si="8"/>
        <v>4.51754385964912</v>
      </c>
    </row>
    <row r="95" spans="2:12" ht="12.75">
      <c r="B95" s="1">
        <f t="shared" si="1"/>
        <v>13.242424242424264</v>
      </c>
      <c r="C95" s="5">
        <f t="shared" si="0"/>
        <v>0.7310769230769227</v>
      </c>
      <c r="D95" s="4">
        <f t="shared" si="2"/>
        <v>1548.0769230769247</v>
      </c>
      <c r="E95" s="1">
        <f t="shared" si="3"/>
        <v>7.04</v>
      </c>
      <c r="F95" s="1">
        <f t="shared" si="4"/>
        <v>3.7185354691075467</v>
      </c>
      <c r="H95" s="6">
        <f t="shared" si="5"/>
        <v>1</v>
      </c>
      <c r="I95" s="1">
        <f t="shared" si="6"/>
        <v>3.7185354691075467</v>
      </c>
      <c r="J95" s="1">
        <f t="shared" si="7"/>
        <v>2.944497007569084</v>
      </c>
      <c r="L95" s="1">
        <f t="shared" si="8"/>
        <v>4.492573930646009</v>
      </c>
    </row>
    <row r="96" spans="2:12" ht="12.75">
      <c r="B96" s="1">
        <f t="shared" si="1"/>
        <v>13.393939393939416</v>
      </c>
      <c r="C96" s="5">
        <f t="shared" si="0"/>
        <v>0.7288343558282205</v>
      </c>
      <c r="D96" s="4">
        <f t="shared" si="2"/>
        <v>1560.9864384888622</v>
      </c>
      <c r="E96" s="1">
        <f t="shared" si="3"/>
        <v>7.04</v>
      </c>
      <c r="F96" s="1">
        <f t="shared" si="4"/>
        <v>3.68778280542986</v>
      </c>
      <c r="H96" s="6">
        <f t="shared" si="5"/>
        <v>1</v>
      </c>
      <c r="I96" s="1">
        <f t="shared" si="6"/>
        <v>3.68778280542986</v>
      </c>
      <c r="J96" s="1">
        <f t="shared" si="7"/>
        <v>2.907289586185429</v>
      </c>
      <c r="L96" s="1">
        <f t="shared" si="8"/>
        <v>4.468276024674291</v>
      </c>
    </row>
    <row r="97" spans="2:12" ht="12.75">
      <c r="B97" s="1">
        <f t="shared" si="1"/>
        <v>13.545454545454568</v>
      </c>
      <c r="C97" s="5">
        <f t="shared" si="0"/>
        <v>0.7266055045871557</v>
      </c>
      <c r="D97" s="4">
        <f t="shared" si="2"/>
        <v>1573.8169966199926</v>
      </c>
      <c r="E97" s="1">
        <f t="shared" si="3"/>
        <v>7.04</v>
      </c>
      <c r="F97" s="1">
        <f t="shared" si="4"/>
        <v>3.6577181208053653</v>
      </c>
      <c r="H97" s="6">
        <f t="shared" si="5"/>
        <v>1</v>
      </c>
      <c r="I97" s="1">
        <f t="shared" si="6"/>
        <v>3.6577181208053653</v>
      </c>
      <c r="J97" s="1">
        <f t="shared" si="7"/>
        <v>2.870809622495369</v>
      </c>
      <c r="L97" s="1">
        <f t="shared" si="8"/>
        <v>4.444626619115361</v>
      </c>
    </row>
    <row r="98" spans="2:12" ht="12.75">
      <c r="B98" s="1">
        <f t="shared" si="1"/>
        <v>13.69696969696972</v>
      </c>
      <c r="C98" s="5">
        <f t="shared" si="0"/>
        <v>0.7243902439024388</v>
      </c>
      <c r="D98" s="4">
        <f t="shared" si="2"/>
        <v>1586.5693196405668</v>
      </c>
      <c r="E98" s="1">
        <f t="shared" si="3"/>
        <v>7.04</v>
      </c>
      <c r="F98" s="1">
        <f t="shared" si="4"/>
        <v>3.628318584070793</v>
      </c>
      <c r="H98" s="6">
        <f t="shared" si="5"/>
        <v>1</v>
      </c>
      <c r="I98" s="1">
        <f t="shared" si="6"/>
        <v>3.628318584070793</v>
      </c>
      <c r="J98" s="1">
        <f t="shared" si="7"/>
        <v>2.83503392425051</v>
      </c>
      <c r="L98" s="1">
        <f t="shared" si="8"/>
        <v>4.421603243891076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0.722188449848024</v>
      </c>
      <c r="D99" s="4">
        <f t="shared" si="2"/>
        <v>1599.2441209406516</v>
      </c>
      <c r="E99" s="1">
        <f t="shared" si="3"/>
        <v>7.04</v>
      </c>
      <c r="F99" s="1">
        <f t="shared" si="4"/>
        <v>3.599562363238508</v>
      </c>
      <c r="H99" s="6">
        <f t="shared" si="5"/>
        <v>1</v>
      </c>
      <c r="I99" s="1">
        <f t="shared" si="6"/>
        <v>3.599562363238508</v>
      </c>
      <c r="J99" s="1">
        <f t="shared" si="7"/>
        <v>2.799940302768182</v>
      </c>
      <c r="L99" s="1">
        <f t="shared" si="8"/>
        <v>4.399184423708833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0.7199999999999996</v>
      </c>
      <c r="D100" s="4">
        <f t="shared" si="2"/>
        <v>1611.8421052631602</v>
      </c>
      <c r="E100" s="1">
        <f t="shared" si="3"/>
        <v>7.04</v>
      </c>
      <c r="F100" s="1">
        <f t="shared" si="4"/>
        <v>3.5714285714285667</v>
      </c>
      <c r="H100" s="6">
        <f t="shared" si="5"/>
        <v>1</v>
      </c>
      <c r="I100" s="1">
        <f t="shared" si="6"/>
        <v>3.5714285714285667</v>
      </c>
      <c r="J100" s="1">
        <f t="shared" si="7"/>
        <v>2.7655075187969866</v>
      </c>
      <c r="L100" s="1">
        <f t="shared" si="8"/>
        <v>4.377349624060146</v>
      </c>
    </row>
    <row r="101" spans="2:12" ht="12.75">
      <c r="B101" s="1">
        <f t="shared" si="10"/>
        <v>14.151515151515177</v>
      </c>
      <c r="C101" s="5">
        <f t="shared" si="9"/>
        <v>0.7178247734138969</v>
      </c>
      <c r="D101" s="4">
        <f t="shared" si="2"/>
        <v>1624.3639688344751</v>
      </c>
      <c r="E101" s="1">
        <f t="shared" si="3"/>
        <v>7.04</v>
      </c>
      <c r="F101" s="1">
        <f t="shared" si="4"/>
        <v>3.5438972162740856</v>
      </c>
      <c r="H101" s="6">
        <f t="shared" si="5"/>
        <v>1</v>
      </c>
      <c r="I101" s="1">
        <f t="shared" si="6"/>
        <v>3.5438972162740856</v>
      </c>
      <c r="J101" s="1">
        <f t="shared" si="7"/>
        <v>2.731715231856848</v>
      </c>
      <c r="L101" s="1">
        <f t="shared" si="8"/>
        <v>4.356079200691323</v>
      </c>
    </row>
    <row r="102" spans="2:12" ht="12.75">
      <c r="B102" s="1">
        <f t="shared" si="10"/>
        <v>14.30303030303033</v>
      </c>
      <c r="C102" s="5">
        <f t="shared" si="9"/>
        <v>0.7156626506024093</v>
      </c>
      <c r="D102" s="4">
        <f t="shared" si="2"/>
        <v>1636.81039949271</v>
      </c>
      <c r="E102" s="1">
        <f t="shared" si="3"/>
        <v>7.04</v>
      </c>
      <c r="F102" s="1">
        <f t="shared" si="4"/>
        <v>3.516949152542369</v>
      </c>
      <c r="H102" s="6">
        <f t="shared" si="5"/>
        <v>1</v>
      </c>
      <c r="I102" s="1">
        <f t="shared" si="6"/>
        <v>3.516949152542369</v>
      </c>
      <c r="J102" s="1">
        <f t="shared" si="7"/>
        <v>2.6985439527960136</v>
      </c>
      <c r="L102" s="1">
        <f t="shared" si="8"/>
        <v>4.335354352288724</v>
      </c>
    </row>
    <row r="103" spans="2:12" ht="12.75">
      <c r="B103" s="1">
        <f t="shared" si="10"/>
        <v>14.454545454545482</v>
      </c>
      <c r="C103" s="5">
        <f t="shared" si="9"/>
        <v>0.7135135135135131</v>
      </c>
      <c r="D103" s="4">
        <f t="shared" si="2"/>
        <v>1649.1820768136579</v>
      </c>
      <c r="E103" s="1">
        <f t="shared" si="3"/>
        <v>7.04</v>
      </c>
      <c r="F103" s="1">
        <f t="shared" si="4"/>
        <v>3.490566037735844</v>
      </c>
      <c r="H103" s="6">
        <f t="shared" si="5"/>
        <v>1</v>
      </c>
      <c r="I103" s="1">
        <f t="shared" si="6"/>
        <v>3.490566037735844</v>
      </c>
      <c r="J103" s="1">
        <f t="shared" si="7"/>
        <v>2.6659749993290154</v>
      </c>
      <c r="L103" s="1">
        <f t="shared" si="8"/>
        <v>4.315157076142673</v>
      </c>
    </row>
    <row r="104" spans="2:12" ht="12.75">
      <c r="B104" s="1">
        <f t="shared" si="10"/>
        <v>14.606060606060634</v>
      </c>
      <c r="C104" s="5">
        <f t="shared" si="9"/>
        <v>0.7113772455089816</v>
      </c>
      <c r="D104" s="4">
        <f t="shared" si="2"/>
        <v>1661.4796722344806</v>
      </c>
      <c r="E104" s="1">
        <f t="shared" si="3"/>
        <v>7.04</v>
      </c>
      <c r="F104" s="1">
        <f t="shared" si="4"/>
        <v>3.4647302904564268</v>
      </c>
      <c r="H104" s="6">
        <f t="shared" si="5"/>
        <v>1</v>
      </c>
      <c r="I104" s="1">
        <f t="shared" si="6"/>
        <v>3.4647302904564268</v>
      </c>
      <c r="J104" s="1">
        <f t="shared" si="7"/>
        <v>2.6339904543391865</v>
      </c>
      <c r="L104" s="1">
        <f t="shared" si="8"/>
        <v>4.295470126573667</v>
      </c>
    </row>
    <row r="105" spans="2:12" ht="12.75">
      <c r="B105" s="1">
        <f t="shared" si="10"/>
        <v>14.757575757575786</v>
      </c>
      <c r="C105" s="5">
        <f t="shared" si="9"/>
        <v>0.7092537313432832</v>
      </c>
      <c r="D105" s="4">
        <f t="shared" si="2"/>
        <v>1673.703849175179</v>
      </c>
      <c r="E105" s="1">
        <f t="shared" si="3"/>
        <v>7.04</v>
      </c>
      <c r="F105" s="1">
        <f t="shared" si="4"/>
        <v>3.4394250513346973</v>
      </c>
      <c r="H105" s="6">
        <f t="shared" si="5"/>
        <v>1</v>
      </c>
      <c r="I105" s="1">
        <f t="shared" si="6"/>
        <v>3.4394250513346973</v>
      </c>
      <c r="J105" s="1">
        <f t="shared" si="7"/>
        <v>2.602573126747108</v>
      </c>
      <c r="L105" s="1">
        <f t="shared" si="8"/>
        <v>4.276276975922287</v>
      </c>
    </row>
    <row r="106" spans="2:12" ht="12.75">
      <c r="B106" s="1">
        <f t="shared" si="10"/>
        <v>14.909090909090938</v>
      </c>
      <c r="C106" s="5">
        <f t="shared" si="9"/>
        <v>0.7071428571428567</v>
      </c>
      <c r="D106" s="4">
        <f t="shared" si="2"/>
        <v>1685.855263157897</v>
      </c>
      <c r="E106" s="1">
        <f t="shared" si="3"/>
        <v>7.04</v>
      </c>
      <c r="F106" s="1">
        <f t="shared" si="4"/>
        <v>3.414634146341459</v>
      </c>
      <c r="H106" s="6">
        <f t="shared" si="5"/>
        <v>1</v>
      </c>
      <c r="I106" s="1">
        <f t="shared" si="6"/>
        <v>3.414634146341459</v>
      </c>
      <c r="J106" s="1">
        <f t="shared" si="7"/>
        <v>2.57170651476251</v>
      </c>
      <c r="L106" s="1">
        <f t="shared" si="8"/>
        <v>4.257561777920407</v>
      </c>
    </row>
    <row r="107" spans="2:12" ht="12.75">
      <c r="B107" s="1">
        <f t="shared" si="10"/>
        <v>15.06060606060609</v>
      </c>
      <c r="C107" s="5">
        <f t="shared" si="9"/>
        <v>0.7050445103857562</v>
      </c>
      <c r="D107" s="4">
        <f t="shared" si="2"/>
        <v>1697.9345619241005</v>
      </c>
      <c r="E107" s="1">
        <f t="shared" si="3"/>
        <v>7.04</v>
      </c>
      <c r="F107" s="1">
        <f t="shared" si="4"/>
        <v>3.390342052313878</v>
      </c>
      <c r="H107" s="6">
        <f t="shared" si="5"/>
        <v>1</v>
      </c>
      <c r="I107" s="1">
        <f t="shared" si="6"/>
        <v>3.390342052313878</v>
      </c>
      <c r="J107" s="1">
        <f t="shared" si="7"/>
        <v>2.541374771351828</v>
      </c>
      <c r="L107" s="1">
        <f t="shared" si="8"/>
        <v>4.239309333275928</v>
      </c>
    </row>
    <row r="108" spans="2:12" ht="12.75">
      <c r="B108" s="1">
        <f t="shared" si="10"/>
        <v>15.212121212121243</v>
      </c>
      <c r="C108" s="5">
        <f t="shared" si="9"/>
        <v>0.7029585798816563</v>
      </c>
      <c r="D108" s="4">
        <f t="shared" si="2"/>
        <v>1709.9423855496755</v>
      </c>
      <c r="E108" s="1">
        <f t="shared" si="3"/>
        <v>7.04</v>
      </c>
      <c r="F108" s="1">
        <f t="shared" si="4"/>
        <v>3.3665338645418275</v>
      </c>
      <c r="H108" s="6">
        <f t="shared" si="5"/>
        <v>1</v>
      </c>
      <c r="I108" s="1">
        <f t="shared" si="6"/>
        <v>3.3665338645418275</v>
      </c>
      <c r="J108" s="1">
        <f t="shared" si="7"/>
        <v>2.5115626717669897</v>
      </c>
      <c r="L108" s="1">
        <f t="shared" si="8"/>
        <v>4.221505057316665</v>
      </c>
    </row>
    <row r="109" spans="2:12" ht="12.75">
      <c r="B109" s="1">
        <f t="shared" si="10"/>
        <v>15.363636363636395</v>
      </c>
      <c r="C109" s="5">
        <f t="shared" si="9"/>
        <v>0.700884955752212</v>
      </c>
      <c r="D109" s="4">
        <f t="shared" si="2"/>
        <v>1721.8793665579906</v>
      </c>
      <c r="E109" s="1">
        <f t="shared" si="3"/>
        <v>7.04</v>
      </c>
      <c r="F109" s="1">
        <f t="shared" si="4"/>
        <v>3.343195266272185</v>
      </c>
      <c r="H109" s="6">
        <f t="shared" si="5"/>
        <v>1</v>
      </c>
      <c r="I109" s="1">
        <f t="shared" si="6"/>
        <v>3.343195266272185</v>
      </c>
      <c r="J109" s="1">
        <f t="shared" si="7"/>
        <v>2.4822555829931896</v>
      </c>
      <c r="L109" s="1">
        <f t="shared" si="8"/>
        <v>4.204134949551181</v>
      </c>
    </row>
    <row r="110" spans="2:12" ht="12.75">
      <c r="B110" s="1">
        <f t="shared" si="10"/>
        <v>15.515151515151548</v>
      </c>
      <c r="C110" s="5">
        <f t="shared" si="9"/>
        <v>0.6988235294117643</v>
      </c>
      <c r="D110" s="4">
        <f t="shared" si="2"/>
        <v>1733.7461300309626</v>
      </c>
      <c r="E110" s="1">
        <f t="shared" si="3"/>
        <v>7.04</v>
      </c>
      <c r="F110" s="1">
        <f t="shared" si="4"/>
        <v>3.3203124999999956</v>
      </c>
      <c r="H110" s="6">
        <f t="shared" si="5"/>
        <v>1</v>
      </c>
      <c r="I110" s="1">
        <f t="shared" si="6"/>
        <v>3.3203124999999956</v>
      </c>
      <c r="J110" s="1">
        <f t="shared" si="7"/>
        <v>2.453439434984514</v>
      </c>
      <c r="L110" s="1">
        <f t="shared" si="8"/>
        <v>4.187185565015477</v>
      </c>
    </row>
    <row r="111" spans="2:12" ht="12.75">
      <c r="B111" s="1">
        <f t="shared" si="10"/>
        <v>15.6666666666667</v>
      </c>
      <c r="C111" s="5">
        <f t="shared" si="9"/>
        <v>0.6967741935483867</v>
      </c>
      <c r="D111" s="4">
        <f t="shared" si="2"/>
        <v>1745.543293718169</v>
      </c>
      <c r="E111" s="1">
        <f t="shared" si="3"/>
        <v>7.04</v>
      </c>
      <c r="F111" s="1">
        <f t="shared" si="4"/>
        <v>3.2978723404255272</v>
      </c>
      <c r="H111" s="6">
        <f t="shared" si="5"/>
        <v>1</v>
      </c>
      <c r="I111" s="1">
        <f t="shared" si="6"/>
        <v>3.2978723404255272</v>
      </c>
      <c r="J111" s="1">
        <f t="shared" si="7"/>
        <v>2.425100693566443</v>
      </c>
      <c r="L111" s="1">
        <f t="shared" si="8"/>
        <v>4.1706439872846115</v>
      </c>
    </row>
    <row r="112" spans="2:12" ht="12.75">
      <c r="B112" s="1">
        <f t="shared" si="10"/>
        <v>15.818181818181852</v>
      </c>
      <c r="C112" s="5">
        <f t="shared" si="9"/>
        <v>0.6947368421052627</v>
      </c>
      <c r="D112" s="4">
        <f t="shared" si="2"/>
        <v>1757.271468144047</v>
      </c>
      <c r="E112" s="1">
        <f t="shared" si="3"/>
        <v>7.04</v>
      </c>
      <c r="F112" s="1">
        <f t="shared" si="4"/>
        <v>3.275862068965512</v>
      </c>
      <c r="H112" s="6">
        <f t="shared" si="5"/>
        <v>1</v>
      </c>
      <c r="I112" s="1">
        <f t="shared" si="6"/>
        <v>3.275862068965512</v>
      </c>
      <c r="J112" s="1">
        <f t="shared" si="7"/>
        <v>2.3972263348934884</v>
      </c>
      <c r="L112" s="1">
        <f t="shared" si="8"/>
        <v>4.154497803037535</v>
      </c>
    </row>
    <row r="113" spans="2:12" ht="12.75">
      <c r="B113" s="1">
        <f t="shared" si="10"/>
        <v>15.969696969697004</v>
      </c>
      <c r="C113" s="5">
        <f t="shared" si="9"/>
        <v>0.6927113702623902</v>
      </c>
      <c r="D113" s="4">
        <f t="shared" si="2"/>
        <v>1768.9312567132145</v>
      </c>
      <c r="E113" s="1">
        <f t="shared" si="3"/>
        <v>7.04</v>
      </c>
      <c r="F113" s="1">
        <f t="shared" si="4"/>
        <v>3.254269449715365</v>
      </c>
      <c r="H113" s="6">
        <f t="shared" si="5"/>
        <v>1</v>
      </c>
      <c r="I113" s="1">
        <f t="shared" si="6"/>
        <v>3.254269449715365</v>
      </c>
      <c r="J113" s="1">
        <f t="shared" si="7"/>
        <v>2.3698038213587576</v>
      </c>
      <c r="L113" s="1">
        <f t="shared" si="8"/>
        <v>4.1387350780719725</v>
      </c>
    </row>
    <row r="114" spans="2:12" ht="12.75">
      <c r="B114" s="1">
        <f t="shared" si="10"/>
        <v>16.121212121212157</v>
      </c>
      <c r="C114" s="5">
        <f t="shared" si="9"/>
        <v>0.6906976744186042</v>
      </c>
      <c r="D114" s="4">
        <f t="shared" si="2"/>
        <v>1780.5232558139564</v>
      </c>
      <c r="E114" s="1">
        <f t="shared" si="3"/>
        <v>7.04</v>
      </c>
      <c r="F114" s="1">
        <f t="shared" si="4"/>
        <v>3.2330827067669126</v>
      </c>
      <c r="H114" s="6">
        <f t="shared" si="5"/>
        <v>1</v>
      </c>
      <c r="I114" s="1">
        <f t="shared" si="6"/>
        <v>3.2330827067669126</v>
      </c>
      <c r="J114" s="1">
        <f t="shared" si="7"/>
        <v>2.3428210788599344</v>
      </c>
      <c r="L114" s="1">
        <f t="shared" si="8"/>
        <v>4.123344334673891</v>
      </c>
    </row>
    <row r="115" spans="2:12" ht="12.75">
      <c r="B115" s="1">
        <f t="shared" si="10"/>
        <v>16.27272727272731</v>
      </c>
      <c r="C115" s="5">
        <f t="shared" si="9"/>
        <v>0.6886956521739126</v>
      </c>
      <c r="D115" s="4">
        <f t="shared" si="2"/>
        <v>1792.0480549199112</v>
      </c>
      <c r="E115" s="1">
        <f t="shared" si="3"/>
        <v>7.04</v>
      </c>
      <c r="F115" s="1">
        <f t="shared" si="4"/>
        <v>3.2122905027932913</v>
      </c>
      <c r="H115" s="6">
        <f t="shared" si="5"/>
        <v>1</v>
      </c>
      <c r="I115" s="1">
        <f t="shared" si="6"/>
        <v>3.2122905027932913</v>
      </c>
      <c r="J115" s="1">
        <f t="shared" si="7"/>
        <v>2.316266475333336</v>
      </c>
      <c r="L115" s="1">
        <f t="shared" si="8"/>
        <v>4.108314530253247</v>
      </c>
    </row>
    <row r="116" spans="2:12" ht="12.75">
      <c r="B116" s="1">
        <f t="shared" si="10"/>
        <v>16.42424242424246</v>
      </c>
      <c r="C116" s="5">
        <f t="shared" si="9"/>
        <v>0.6867052023121382</v>
      </c>
      <c r="D116" s="4">
        <f t="shared" si="2"/>
        <v>1803.5062366899936</v>
      </c>
      <c r="E116" s="1">
        <f t="shared" si="3"/>
        <v>7.04</v>
      </c>
      <c r="F116" s="1">
        <f t="shared" si="4"/>
        <v>3.1918819188191825</v>
      </c>
      <c r="H116" s="6">
        <f t="shared" si="5"/>
        <v>1</v>
      </c>
      <c r="I116" s="1">
        <f t="shared" si="6"/>
        <v>3.1918819188191825</v>
      </c>
      <c r="J116" s="1">
        <f t="shared" si="7"/>
        <v>2.2901288004741858</v>
      </c>
      <c r="L116" s="1">
        <f t="shared" si="8"/>
        <v>4.093635037164179</v>
      </c>
    </row>
    <row r="117" spans="2:12" ht="12.75">
      <c r="B117" s="1">
        <f t="shared" si="10"/>
        <v>16.575757575757613</v>
      </c>
      <c r="C117" s="5">
        <f t="shared" si="9"/>
        <v>0.6847262247838611</v>
      </c>
      <c r="D117" s="4">
        <f t="shared" si="2"/>
        <v>1814.8983770665886</v>
      </c>
      <c r="E117" s="1">
        <f t="shared" si="3"/>
        <v>7.04</v>
      </c>
      <c r="F117" s="1">
        <f t="shared" si="4"/>
        <v>3.171846435100543</v>
      </c>
      <c r="H117" s="6">
        <f t="shared" si="5"/>
        <v>1</v>
      </c>
      <c r="I117" s="1">
        <f t="shared" si="6"/>
        <v>3.171846435100543</v>
      </c>
      <c r="J117" s="1">
        <f t="shared" si="7"/>
        <v>2.2643972465672486</v>
      </c>
      <c r="L117" s="1">
        <f t="shared" si="8"/>
        <v>4.079295623633837</v>
      </c>
    </row>
    <row r="118" spans="2:12" ht="12.75">
      <c r="B118" s="1">
        <f t="shared" si="10"/>
        <v>16.727272727272766</v>
      </c>
      <c r="C118" s="5">
        <f t="shared" si="9"/>
        <v>0.6827586206896548</v>
      </c>
      <c r="D118" s="4">
        <f t="shared" si="2"/>
        <v>1826.2250453720542</v>
      </c>
      <c r="E118" s="1">
        <f t="shared" si="3"/>
        <v>7.04</v>
      </c>
      <c r="F118" s="1">
        <f t="shared" si="4"/>
        <v>3.152173913043474</v>
      </c>
      <c r="H118" s="6">
        <f t="shared" si="5"/>
        <v>1</v>
      </c>
      <c r="I118" s="1">
        <f t="shared" si="6"/>
        <v>3.152173913043474</v>
      </c>
      <c r="J118" s="1">
        <f t="shared" si="7"/>
        <v>2.2390613903574472</v>
      </c>
      <c r="L118" s="1">
        <f t="shared" si="8"/>
        <v>4.065286435729501</v>
      </c>
    </row>
    <row r="119" spans="2:12" ht="12.75">
      <c r="B119" s="1">
        <f t="shared" si="10"/>
        <v>16.878787878787918</v>
      </c>
      <c r="C119" s="5">
        <f t="shared" si="9"/>
        <v>0.6808022922636098</v>
      </c>
      <c r="D119" s="4">
        <f t="shared" si="2"/>
        <v>1837.4868044035618</v>
      </c>
      <c r="E119" s="1">
        <f t="shared" si="3"/>
        <v>7.04</v>
      </c>
      <c r="F119" s="1">
        <f t="shared" si="4"/>
        <v>3.132854578096943</v>
      </c>
      <c r="H119" s="6">
        <f t="shared" si="5"/>
        <v>1</v>
      </c>
      <c r="I119" s="1">
        <f t="shared" si="6"/>
        <v>3.132854578096943</v>
      </c>
      <c r="J119" s="1">
        <f t="shared" si="7"/>
        <v>2.214111175895162</v>
      </c>
      <c r="L119" s="1">
        <f t="shared" si="8"/>
        <v>4.051597980298723</v>
      </c>
    </row>
    <row r="120" spans="2:12" ht="12.75">
      <c r="B120" s="1">
        <f t="shared" si="10"/>
        <v>17.03030303030307</v>
      </c>
      <c r="C120" s="5">
        <f t="shared" si="9"/>
        <v>0.6788571428571423</v>
      </c>
      <c r="D120" s="4">
        <f t="shared" si="2"/>
        <v>1848.6842105263186</v>
      </c>
      <c r="E120" s="1">
        <f t="shared" si="3"/>
        <v>7.04</v>
      </c>
      <c r="F120" s="1">
        <f t="shared" si="4"/>
        <v>3.113879003558713</v>
      </c>
      <c r="H120" s="6">
        <f t="shared" si="5"/>
        <v>1</v>
      </c>
      <c r="I120" s="1">
        <f t="shared" si="6"/>
        <v>3.113879003558713</v>
      </c>
      <c r="J120" s="1">
        <f t="shared" si="7"/>
        <v>2.189536898295554</v>
      </c>
      <c r="L120" s="1">
        <f t="shared" si="8"/>
        <v>4.0382211088218725</v>
      </c>
    </row>
    <row r="121" spans="2:12" ht="12.75">
      <c r="B121" s="1">
        <f t="shared" si="10"/>
        <v>17.181818181818223</v>
      </c>
      <c r="C121" s="5">
        <f t="shared" si="9"/>
        <v>0.6769230769230764</v>
      </c>
      <c r="D121" s="4">
        <f t="shared" si="2"/>
        <v>1859.817813765185</v>
      </c>
      <c r="E121" s="1">
        <f t="shared" si="3"/>
        <v>7.04</v>
      </c>
      <c r="F121" s="1">
        <f t="shared" si="4"/>
        <v>3.0952380952380905</v>
      </c>
      <c r="H121" s="6">
        <f t="shared" si="5"/>
        <v>1</v>
      </c>
      <c r="I121" s="1">
        <f t="shared" si="6"/>
        <v>3.0952380952380905</v>
      </c>
      <c r="J121" s="1">
        <f t="shared" si="7"/>
        <v>2.165329188355498</v>
      </c>
      <c r="L121" s="1">
        <f t="shared" si="8"/>
        <v>4.025147002120683</v>
      </c>
    </row>
    <row r="122" spans="2:12" ht="12.75">
      <c r="B122" s="1">
        <f t="shared" si="10"/>
        <v>17.333333333333375</v>
      </c>
      <c r="C122" s="5">
        <f t="shared" si="9"/>
        <v>0.6749999999999995</v>
      </c>
      <c r="D122" s="4">
        <f t="shared" si="2"/>
        <v>1870.8881578947398</v>
      </c>
      <c r="E122" s="1">
        <f t="shared" si="3"/>
        <v>7.04</v>
      </c>
      <c r="F122" s="1">
        <f t="shared" si="4"/>
        <v>3.076923076923072</v>
      </c>
      <c r="H122" s="6">
        <f t="shared" si="5"/>
        <v>1</v>
      </c>
      <c r="I122" s="1">
        <f t="shared" si="6"/>
        <v>3.076923076923072</v>
      </c>
      <c r="J122" s="1">
        <f t="shared" si="7"/>
        <v>2.1414789979757023</v>
      </c>
      <c r="L122" s="1">
        <f t="shared" si="8"/>
        <v>4.012367155870442</v>
      </c>
    </row>
    <row r="123" spans="2:12" ht="12.75">
      <c r="B123" s="1">
        <f t="shared" si="10"/>
        <v>17.484848484848527</v>
      </c>
      <c r="C123" s="5">
        <f t="shared" si="9"/>
        <v>0.6730878186968833</v>
      </c>
      <c r="D123" s="4">
        <f t="shared" si="2"/>
        <v>1881.8957805278098</v>
      </c>
      <c r="E123" s="1">
        <f t="shared" si="3"/>
        <v>7.04</v>
      </c>
      <c r="F123" s="1">
        <f t="shared" si="4"/>
        <v>3.058925476603114</v>
      </c>
      <c r="H123" s="6">
        <f t="shared" si="5"/>
        <v>1</v>
      </c>
      <c r="I123" s="1">
        <f t="shared" si="6"/>
        <v>3.058925476603114</v>
      </c>
      <c r="J123" s="1">
        <f t="shared" si="7"/>
        <v>2.1179775863392094</v>
      </c>
      <c r="L123" s="1">
        <f t="shared" si="8"/>
        <v>3.999873366867019</v>
      </c>
    </row>
    <row r="124" spans="2:12" ht="12.75">
      <c r="B124" s="1">
        <f t="shared" si="10"/>
        <v>17.63636363636368</v>
      </c>
      <c r="C124" s="5">
        <f t="shared" si="9"/>
        <v>0.6711864406779655</v>
      </c>
      <c r="D124" s="4">
        <f t="shared" si="2"/>
        <v>1892.8412132025005</v>
      </c>
      <c r="E124" s="1">
        <f t="shared" si="3"/>
        <v>7.04</v>
      </c>
      <c r="F124" s="1">
        <f t="shared" si="4"/>
        <v>3.0412371134020564</v>
      </c>
      <c r="H124" s="6">
        <f t="shared" si="5"/>
        <v>1</v>
      </c>
      <c r="I124" s="1">
        <f t="shared" si="6"/>
        <v>3.0412371134020564</v>
      </c>
      <c r="J124" s="1">
        <f t="shared" si="7"/>
        <v>2.094816506800806</v>
      </c>
      <c r="L124" s="1">
        <f t="shared" si="8"/>
        <v>3.9876577200033068</v>
      </c>
    </row>
    <row r="125" spans="2:12" ht="12.75">
      <c r="B125" s="1">
        <f t="shared" si="10"/>
        <v>17.78787878787883</v>
      </c>
      <c r="C125" s="5">
        <f t="shared" si="9"/>
        <v>0.6692957746478868</v>
      </c>
      <c r="D125" s="4">
        <f t="shared" si="2"/>
        <v>1903.724981467757</v>
      </c>
      <c r="E125" s="1">
        <f t="shared" si="3"/>
        <v>7.04</v>
      </c>
      <c r="F125" s="1">
        <f t="shared" si="4"/>
        <v>3.023850085178871</v>
      </c>
      <c r="H125" s="6">
        <f t="shared" si="5"/>
        <v>1</v>
      </c>
      <c r="I125" s="1">
        <f t="shared" si="6"/>
        <v>3.023850085178871</v>
      </c>
      <c r="J125" s="1">
        <f t="shared" si="7"/>
        <v>2.0719875944449924</v>
      </c>
      <c r="L125" s="1">
        <f t="shared" si="8"/>
        <v>3.9757125759127496</v>
      </c>
    </row>
    <row r="126" spans="2:12" ht="12.75">
      <c r="B126" s="1">
        <f t="shared" si="10"/>
        <v>17.939393939393984</v>
      </c>
      <c r="C126" s="5">
        <f t="shared" si="9"/>
        <v>0.6674157303370781</v>
      </c>
      <c r="D126" s="4">
        <f t="shared" si="2"/>
        <v>1914.547604967478</v>
      </c>
      <c r="E126" s="1">
        <f t="shared" si="3"/>
        <v>7.04</v>
      </c>
      <c r="F126" s="1">
        <f t="shared" si="4"/>
        <v>3.006756756756752</v>
      </c>
      <c r="H126" s="6">
        <f t="shared" si="5"/>
        <v>1</v>
      </c>
      <c r="I126" s="1">
        <f t="shared" si="6"/>
        <v>3.006756756756752</v>
      </c>
      <c r="J126" s="1">
        <f t="shared" si="7"/>
        <v>2.049482954273013</v>
      </c>
      <c r="L126" s="1">
        <f t="shared" si="8"/>
        <v>3.9640305592404914</v>
      </c>
    </row>
    <row r="127" spans="2:12" ht="12.75">
      <c r="B127" s="1">
        <f t="shared" si="10"/>
        <v>18.090909090909136</v>
      </c>
      <c r="C127" s="5">
        <f t="shared" si="9"/>
        <v>0.6655462184873944</v>
      </c>
      <c r="D127" s="4">
        <f t="shared" si="2"/>
        <v>1925.309597523223</v>
      </c>
      <c r="E127" s="1">
        <f t="shared" si="3"/>
        <v>7.04</v>
      </c>
      <c r="F127" s="1">
        <f t="shared" si="4"/>
        <v>2.9899497487437134</v>
      </c>
      <c r="H127" s="6">
        <f t="shared" si="5"/>
        <v>1</v>
      </c>
      <c r="I127" s="1">
        <f t="shared" si="6"/>
        <v>2.9899497487437134</v>
      </c>
      <c r="J127" s="1">
        <f t="shared" si="7"/>
        <v>2.0272949499821022</v>
      </c>
      <c r="L127" s="1">
        <f t="shared" si="8"/>
        <v>3.9526045475053246</v>
      </c>
    </row>
    <row r="128" spans="2:12" ht="12.75">
      <c r="B128" s="1">
        <f t="shared" si="10"/>
        <v>18.24242424242429</v>
      </c>
      <c r="C128" s="5">
        <f t="shared" si="9"/>
        <v>0.6636871508379882</v>
      </c>
      <c r="D128" s="4">
        <f t="shared" si="2"/>
        <v>1936.011467215528</v>
      </c>
      <c r="E128" s="1">
        <f t="shared" si="3"/>
        <v>7.04</v>
      </c>
      <c r="F128" s="1">
        <f t="shared" si="4"/>
        <v>2.973421926910294</v>
      </c>
      <c r="H128" s="6">
        <f t="shared" si="5"/>
        <v>1</v>
      </c>
      <c r="I128" s="1">
        <f t="shared" si="6"/>
        <v>2.973421926910294</v>
      </c>
      <c r="J128" s="1">
        <f t="shared" si="7"/>
        <v>2.00541619330253</v>
      </c>
      <c r="L128" s="1">
        <f t="shared" si="8"/>
        <v>3.941427660518058</v>
      </c>
    </row>
    <row r="129" spans="2:12" ht="12.75">
      <c r="B129" s="1">
        <f t="shared" si="10"/>
        <v>18.39393939393944</v>
      </c>
      <c r="C129" s="5">
        <f t="shared" si="9"/>
        <v>0.66183844011142</v>
      </c>
      <c r="D129" s="4">
        <f t="shared" si="2"/>
        <v>1946.6537164638648</v>
      </c>
      <c r="E129" s="1">
        <f t="shared" si="3"/>
        <v>7.04</v>
      </c>
      <c r="F129" s="1">
        <f t="shared" si="4"/>
        <v>2.957166392092252</v>
      </c>
      <c r="H129" s="6">
        <f t="shared" si="5"/>
        <v>1</v>
      </c>
      <c r="I129" s="1">
        <f t="shared" si="6"/>
        <v>2.957166392092252</v>
      </c>
      <c r="J129" s="1">
        <f t="shared" si="7"/>
        <v>1.9838395338603196</v>
      </c>
      <c r="L129" s="1">
        <f t="shared" si="8"/>
        <v>3.9304932503241843</v>
      </c>
    </row>
    <row r="130" spans="2:12" ht="12.75">
      <c r="B130" s="1">
        <f t="shared" si="10"/>
        <v>18.545454545454593</v>
      </c>
      <c r="C130" s="5">
        <f t="shared" si="9"/>
        <v>0.6599999999999995</v>
      </c>
      <c r="D130" s="4">
        <f t="shared" si="2"/>
        <v>1957.2368421052665</v>
      </c>
      <c r="E130" s="1">
        <f t="shared" si="3"/>
        <v>7.04</v>
      </c>
      <c r="F130" s="1">
        <f t="shared" si="4"/>
        <v>2.9411764705882306</v>
      </c>
      <c r="H130" s="6">
        <f t="shared" si="5"/>
        <v>1</v>
      </c>
      <c r="I130" s="1">
        <f t="shared" si="6"/>
        <v>2.9411764705882306</v>
      </c>
      <c r="J130" s="1">
        <f t="shared" si="7"/>
        <v>1.9625580495355974</v>
      </c>
      <c r="L130" s="1">
        <f t="shared" si="8"/>
        <v>3.919794891640864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0.658171745152354</v>
      </c>
      <c r="D131" s="4">
        <f t="shared" si="2"/>
        <v>1967.7613354716464</v>
      </c>
      <c r="E131" s="1">
        <f t="shared" si="3"/>
        <v>7.04</v>
      </c>
      <c r="F131" s="1">
        <f t="shared" si="4"/>
        <v>2.9254457050243063</v>
      </c>
      <c r="H131" s="6">
        <f t="shared" si="5"/>
        <v>1</v>
      </c>
      <c r="I131" s="1">
        <f t="shared" si="6"/>
        <v>2.9254457050243063</v>
      </c>
      <c r="J131" s="1">
        <f t="shared" si="7"/>
        <v>1.9415650372884832</v>
      </c>
      <c r="L131" s="1">
        <f t="shared" si="8"/>
        <v>3.9093263727601295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0.6563535911602204</v>
      </c>
      <c r="D132" s="4">
        <f aca="true" t="shared" si="13" ref="D132:D166">1000000*B132*C132/($C$32*(880-8.8*$C$30))</f>
        <v>1978.2276824658363</v>
      </c>
      <c r="E132" s="1">
        <f aca="true" t="shared" si="14" ref="E132:E166">400/$F$32</f>
        <v>7.04</v>
      </c>
      <c r="F132" s="1">
        <f aca="true" t="shared" si="15" ref="F132:F166">(100/$F$30)/(1-C132)</f>
        <v>2.909967845659159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2.909967845659159</v>
      </c>
      <c r="J132" s="1">
        <f aca="true" t="shared" si="18" ref="J132:J166">I132-D132/2000</f>
        <v>1.920854004426241</v>
      </c>
      <c r="L132" s="1">
        <f aca="true" t="shared" si="19" ref="L132:L166">I132+D132/2000</f>
        <v>3.8990816868920772</v>
      </c>
    </row>
    <row r="133" spans="2:12" ht="12.75">
      <c r="B133" s="1">
        <f t="shared" si="12"/>
        <v>19.00000000000005</v>
      </c>
      <c r="C133" s="5">
        <f t="shared" si="11"/>
        <v>0.654545454545454</v>
      </c>
      <c r="D133" s="4">
        <f t="shared" si="13"/>
        <v>1988.6363636363672</v>
      </c>
      <c r="E133" s="1">
        <f t="shared" si="14"/>
        <v>7.04</v>
      </c>
      <c r="F133" s="1">
        <f t="shared" si="15"/>
        <v>2.8947368421052584</v>
      </c>
      <c r="H133" s="6">
        <f t="shared" si="16"/>
        <v>1</v>
      </c>
      <c r="I133" s="1">
        <f t="shared" si="17"/>
        <v>2.8947368421052584</v>
      </c>
      <c r="J133" s="1">
        <f t="shared" si="18"/>
        <v>1.900418660287075</v>
      </c>
      <c r="L133" s="1">
        <f t="shared" si="19"/>
        <v>3.889055023923442</v>
      </c>
    </row>
    <row r="134" spans="2:12" ht="12.75">
      <c r="B134" s="1">
        <f t="shared" si="12"/>
        <v>19.151515151515202</v>
      </c>
      <c r="C134" s="5">
        <f t="shared" si="11"/>
        <v>0.6527472527472522</v>
      </c>
      <c r="D134" s="4">
        <f t="shared" si="13"/>
        <v>1998.987854251016</v>
      </c>
      <c r="E134" s="1">
        <f t="shared" si="14"/>
        <v>7.04</v>
      </c>
      <c r="F134" s="1">
        <f t="shared" si="15"/>
        <v>2.8797468354430333</v>
      </c>
      <c r="H134" s="6">
        <f t="shared" si="16"/>
        <v>1</v>
      </c>
      <c r="I134" s="1">
        <f t="shared" si="17"/>
        <v>2.8797468354430333</v>
      </c>
      <c r="J134" s="1">
        <f t="shared" si="18"/>
        <v>1.8802529083175252</v>
      </c>
      <c r="L134" s="1">
        <f t="shared" si="19"/>
        <v>3.8792407625685414</v>
      </c>
    </row>
    <row r="135" spans="2:12" ht="12.75">
      <c r="B135" s="1">
        <f t="shared" si="12"/>
        <v>19.303030303030354</v>
      </c>
      <c r="C135" s="5">
        <f t="shared" si="11"/>
        <v>0.6509589041095885</v>
      </c>
      <c r="D135" s="4">
        <f t="shared" si="13"/>
        <v>2009.2826243691454</v>
      </c>
      <c r="E135" s="1">
        <f t="shared" si="14"/>
        <v>7.04</v>
      </c>
      <c r="F135" s="1">
        <f t="shared" si="15"/>
        <v>2.8649921507064318</v>
      </c>
      <c r="H135" s="6">
        <f t="shared" si="16"/>
        <v>1</v>
      </c>
      <c r="I135" s="1">
        <f t="shared" si="17"/>
        <v>2.8649921507064318</v>
      </c>
      <c r="J135" s="1">
        <f t="shared" si="18"/>
        <v>1.860350838521859</v>
      </c>
      <c r="L135" s="1">
        <f t="shared" si="19"/>
        <v>3.8696334628910045</v>
      </c>
    </row>
    <row r="136" spans="2:12" ht="12.75">
      <c r="B136" s="1">
        <f t="shared" si="12"/>
        <v>19.454545454545507</v>
      </c>
      <c r="C136" s="5">
        <f t="shared" si="11"/>
        <v>0.6491803278688518</v>
      </c>
      <c r="D136" s="4">
        <f t="shared" si="13"/>
        <v>2019.5211389128594</v>
      </c>
      <c r="E136" s="1">
        <f t="shared" si="14"/>
        <v>7.04</v>
      </c>
      <c r="F136" s="1">
        <f t="shared" si="15"/>
        <v>2.850467289719621</v>
      </c>
      <c r="H136" s="6">
        <f t="shared" si="16"/>
        <v>1</v>
      </c>
      <c r="I136" s="1">
        <f t="shared" si="17"/>
        <v>2.850467289719621</v>
      </c>
      <c r="J136" s="1">
        <f t="shared" si="18"/>
        <v>1.840706720263191</v>
      </c>
      <c r="L136" s="1">
        <f t="shared" si="19"/>
        <v>3.8602278591760504</v>
      </c>
    </row>
    <row r="137" spans="2:12" ht="12.75">
      <c r="B137" s="1">
        <f t="shared" si="12"/>
        <v>19.60606060606066</v>
      </c>
      <c r="C137" s="5">
        <f t="shared" si="11"/>
        <v>0.6474114441416887</v>
      </c>
      <c r="D137" s="4">
        <f t="shared" si="13"/>
        <v>2029.703857736989</v>
      </c>
      <c r="E137" s="1">
        <f t="shared" si="14"/>
        <v>7.04</v>
      </c>
      <c r="F137" s="1">
        <f t="shared" si="15"/>
        <v>2.836166924265837</v>
      </c>
      <c r="H137" s="6">
        <f t="shared" si="16"/>
        <v>1</v>
      </c>
      <c r="I137" s="1">
        <f t="shared" si="17"/>
        <v>2.836166924265837</v>
      </c>
      <c r="J137" s="1">
        <f t="shared" si="18"/>
        <v>1.8213149953973427</v>
      </c>
      <c r="L137" s="1">
        <f t="shared" si="19"/>
        <v>3.851018853134332</v>
      </c>
    </row>
    <row r="138" spans="2:12" ht="12.75">
      <c r="B138" s="1">
        <f t="shared" si="12"/>
        <v>19.75757575757581</v>
      </c>
      <c r="C138" s="5">
        <f t="shared" si="11"/>
        <v>0.6456521739130429</v>
      </c>
      <c r="D138" s="4">
        <f t="shared" si="13"/>
        <v>2039.831235697944</v>
      </c>
      <c r="E138" s="1">
        <f t="shared" si="14"/>
        <v>7.04</v>
      </c>
      <c r="F138" s="1">
        <f t="shared" si="15"/>
        <v>2.8220858895705474</v>
      </c>
      <c r="H138" s="6">
        <f t="shared" si="16"/>
        <v>1</v>
      </c>
      <c r="I138" s="1">
        <f t="shared" si="17"/>
        <v>2.8220858895705474</v>
      </c>
      <c r="J138" s="1">
        <f t="shared" si="18"/>
        <v>1.8021702717215753</v>
      </c>
      <c r="L138" s="1">
        <f t="shared" si="19"/>
        <v>3.8420015074195195</v>
      </c>
    </row>
    <row r="139" spans="2:12" ht="12.75">
      <c r="B139" s="1">
        <f t="shared" si="12"/>
        <v>19.909090909090963</v>
      </c>
      <c r="C139" s="5">
        <f t="shared" si="11"/>
        <v>0.6439024390243896</v>
      </c>
      <c r="D139" s="4">
        <f t="shared" si="13"/>
        <v>2049.903722721441</v>
      </c>
      <c r="E139" s="1">
        <f t="shared" si="14"/>
        <v>7.04</v>
      </c>
      <c r="F139" s="1">
        <f t="shared" si="15"/>
        <v>2.8082191780821866</v>
      </c>
      <c r="H139" s="6">
        <f t="shared" si="16"/>
        <v>1</v>
      </c>
      <c r="I139" s="1">
        <f t="shared" si="17"/>
        <v>2.8082191780821866</v>
      </c>
      <c r="J139" s="1">
        <f t="shared" si="18"/>
        <v>1.7832673167214659</v>
      </c>
      <c r="L139" s="1">
        <f t="shared" si="19"/>
        <v>3.8331710394429073</v>
      </c>
    </row>
    <row r="140" spans="2:12" ht="12.75">
      <c r="B140" s="1">
        <f t="shared" si="12"/>
        <v>20.060606060606116</v>
      </c>
      <c r="C140" s="5">
        <f t="shared" si="11"/>
        <v>0.6421621621621615</v>
      </c>
      <c r="D140" s="4">
        <f t="shared" si="13"/>
        <v>2059.9217638691357</v>
      </c>
      <c r="E140" s="1">
        <f t="shared" si="14"/>
        <v>7.04</v>
      </c>
      <c r="F140" s="1">
        <f t="shared" si="15"/>
        <v>2.794561933534738</v>
      </c>
      <c r="H140" s="6">
        <f t="shared" si="16"/>
        <v>1</v>
      </c>
      <c r="I140" s="1">
        <f t="shared" si="17"/>
        <v>2.794561933534738</v>
      </c>
      <c r="J140" s="1">
        <f t="shared" si="18"/>
        <v>1.76460105160017</v>
      </c>
      <c r="L140" s="1">
        <f t="shared" si="19"/>
        <v>3.8245228154693054</v>
      </c>
    </row>
    <row r="141" spans="2:12" ht="12.75">
      <c r="B141" s="1">
        <f t="shared" si="12"/>
        <v>20.212121212121268</v>
      </c>
      <c r="C141" s="5">
        <f t="shared" si="11"/>
        <v>0.6404312668463605</v>
      </c>
      <c r="D141" s="4">
        <f t="shared" si="13"/>
        <v>2069.8857994041746</v>
      </c>
      <c r="E141" s="1">
        <f t="shared" si="14"/>
        <v>7.04</v>
      </c>
      <c r="F141" s="1">
        <f t="shared" si="15"/>
        <v>2.781109445277356</v>
      </c>
      <c r="H141" s="6">
        <f t="shared" si="16"/>
        <v>1</v>
      </c>
      <c r="I141" s="1">
        <f t="shared" si="17"/>
        <v>2.781109445277356</v>
      </c>
      <c r="J141" s="1">
        <f t="shared" si="18"/>
        <v>1.7461665455752688</v>
      </c>
      <c r="L141" s="1">
        <f t="shared" si="19"/>
        <v>3.8160523449794432</v>
      </c>
    </row>
    <row r="142" spans="2:12" ht="12.75">
      <c r="B142" s="1">
        <f t="shared" si="12"/>
        <v>20.36363636363642</v>
      </c>
      <c r="C142" s="5">
        <f t="shared" si="11"/>
        <v>0.6387096774193542</v>
      </c>
      <c r="D142" s="4">
        <f t="shared" si="13"/>
        <v>2079.7962648556913</v>
      </c>
      <c r="E142" s="1">
        <f t="shared" si="14"/>
        <v>7.04</v>
      </c>
      <c r="F142" s="1">
        <f t="shared" si="15"/>
        <v>2.7678571428571384</v>
      </c>
      <c r="H142" s="6">
        <f t="shared" si="16"/>
        <v>1</v>
      </c>
      <c r="I142" s="1">
        <f t="shared" si="17"/>
        <v>2.7678571428571384</v>
      </c>
      <c r="J142" s="1">
        <f t="shared" si="18"/>
        <v>1.7279590104292928</v>
      </c>
      <c r="L142" s="1">
        <f t="shared" si="19"/>
        <v>3.807755275284984</v>
      </c>
    </row>
    <row r="143" spans="2:12" ht="12.75">
      <c r="B143" s="1">
        <f t="shared" si="12"/>
        <v>20.515151515151572</v>
      </c>
      <c r="C143" s="5">
        <f t="shared" si="11"/>
        <v>0.6369973190348519</v>
      </c>
      <c r="D143" s="4">
        <f t="shared" si="13"/>
        <v>2089.6535910822668</v>
      </c>
      <c r="E143" s="1">
        <f t="shared" si="14"/>
        <v>7.04</v>
      </c>
      <c r="F143" s="1">
        <f t="shared" si="15"/>
        <v>2.754800590841945</v>
      </c>
      <c r="H143" s="6">
        <f t="shared" si="16"/>
        <v>1</v>
      </c>
      <c r="I143" s="1">
        <f t="shared" si="17"/>
        <v>2.754800590841945</v>
      </c>
      <c r="J143" s="1">
        <f t="shared" si="18"/>
        <v>1.7099737953008116</v>
      </c>
      <c r="L143" s="1">
        <f t="shared" si="19"/>
        <v>3.7996273863830785</v>
      </c>
    </row>
    <row r="144" spans="2:12" ht="12.75">
      <c r="B144" s="1">
        <f t="shared" si="12"/>
        <v>20.666666666666725</v>
      </c>
      <c r="C144" s="5">
        <f t="shared" si="11"/>
        <v>0.6352941176470581</v>
      </c>
      <c r="D144" s="4">
        <f t="shared" si="13"/>
        <v>2099.458204334369</v>
      </c>
      <c r="E144" s="1">
        <f t="shared" si="14"/>
        <v>7.04</v>
      </c>
      <c r="F144" s="1">
        <f t="shared" si="15"/>
        <v>2.7419354838709626</v>
      </c>
      <c r="H144" s="6">
        <f t="shared" si="16"/>
        <v>1</v>
      </c>
      <c r="I144" s="1">
        <f t="shared" si="17"/>
        <v>2.7419354838709626</v>
      </c>
      <c r="J144" s="1">
        <f t="shared" si="18"/>
        <v>1.6922063817037782</v>
      </c>
      <c r="L144" s="1">
        <f t="shared" si="19"/>
        <v>3.791664586038147</v>
      </c>
    </row>
    <row r="145" spans="2:12" ht="12.75">
      <c r="B145" s="1">
        <f t="shared" si="12"/>
        <v>20.818181818181877</v>
      </c>
      <c r="C145" s="5">
        <f t="shared" si="11"/>
        <v>0.6335999999999994</v>
      </c>
      <c r="D145" s="4">
        <f t="shared" si="13"/>
        <v>2109.2105263157937</v>
      </c>
      <c r="E145" s="1">
        <f t="shared" si="14"/>
        <v>7.04</v>
      </c>
      <c r="F145" s="1">
        <f t="shared" si="15"/>
        <v>2.729257641921393</v>
      </c>
      <c r="H145" s="6">
        <f t="shared" si="16"/>
        <v>1</v>
      </c>
      <c r="I145" s="1">
        <f t="shared" si="17"/>
        <v>2.729257641921393</v>
      </c>
      <c r="J145" s="1">
        <f t="shared" si="18"/>
        <v>1.6746523787634962</v>
      </c>
      <c r="L145" s="1">
        <f t="shared" si="19"/>
        <v>3.78386290507929</v>
      </c>
    </row>
    <row r="146" spans="2:12" ht="12.75">
      <c r="B146" s="1">
        <f t="shared" si="12"/>
        <v>20.96969696969703</v>
      </c>
      <c r="C146" s="5">
        <f t="shared" si="11"/>
        <v>0.6319148936170207</v>
      </c>
      <c r="D146" s="4">
        <f t="shared" si="13"/>
        <v>2118.910974244125</v>
      </c>
      <c r="E146" s="1">
        <f t="shared" si="14"/>
        <v>7.04</v>
      </c>
      <c r="F146" s="1">
        <f t="shared" si="15"/>
        <v>2.7167630057803427</v>
      </c>
      <c r="H146" s="6">
        <f t="shared" si="16"/>
        <v>1</v>
      </c>
      <c r="I146" s="1">
        <f t="shared" si="17"/>
        <v>2.7167630057803427</v>
      </c>
      <c r="J146" s="1">
        <f t="shared" si="18"/>
        <v>1.6573075186582802</v>
      </c>
      <c r="L146" s="1">
        <f t="shared" si="19"/>
        <v>3.776218492902405</v>
      </c>
    </row>
    <row r="147" spans="2:12" ht="12.75">
      <c r="B147" s="1">
        <f t="shared" si="12"/>
        <v>21.12121212121218</v>
      </c>
      <c r="C147" s="5">
        <f t="shared" si="11"/>
        <v>0.6302387267904502</v>
      </c>
      <c r="D147" s="4">
        <f t="shared" si="13"/>
        <v>2128.559960910237</v>
      </c>
      <c r="E147" s="1">
        <f t="shared" si="14"/>
        <v>7.04</v>
      </c>
      <c r="F147" s="1">
        <f t="shared" si="15"/>
        <v>2.704447632711616</v>
      </c>
      <c r="H147" s="6">
        <f t="shared" si="16"/>
        <v>1</v>
      </c>
      <c r="I147" s="1">
        <f t="shared" si="17"/>
        <v>2.704447632711616</v>
      </c>
      <c r="J147" s="1">
        <f t="shared" si="18"/>
        <v>1.6401676522564976</v>
      </c>
      <c r="L147" s="1">
        <f t="shared" si="19"/>
        <v>3.7687276131667344</v>
      </c>
    </row>
    <row r="148" spans="2:12" ht="12.75">
      <c r="B148" s="1">
        <f t="shared" si="12"/>
        <v>21.272727272727334</v>
      </c>
      <c r="C148" s="5">
        <f t="shared" si="11"/>
        <v>0.6285714285714279</v>
      </c>
      <c r="D148" s="4">
        <f t="shared" si="13"/>
        <v>2138.157894736846</v>
      </c>
      <c r="E148" s="1">
        <f t="shared" si="14"/>
        <v>7.04</v>
      </c>
      <c r="F148" s="1">
        <f t="shared" si="15"/>
        <v>2.692307692307687</v>
      </c>
      <c r="H148" s="6">
        <f t="shared" si="16"/>
        <v>1</v>
      </c>
      <c r="I148" s="1">
        <f t="shared" si="17"/>
        <v>2.692307692307687</v>
      </c>
      <c r="J148" s="1">
        <f t="shared" si="18"/>
        <v>1.6232287449392642</v>
      </c>
      <c r="L148" s="1">
        <f t="shared" si="19"/>
        <v>3.76138663967611</v>
      </c>
    </row>
    <row r="149" spans="2:12" ht="12.75">
      <c r="B149" s="1">
        <f t="shared" si="12"/>
        <v>21.424242424242486</v>
      </c>
      <c r="C149" s="5">
        <f t="shared" si="11"/>
        <v>0.6269129287598938</v>
      </c>
      <c r="D149" s="4">
        <f t="shared" si="13"/>
        <v>2147.7051798361376</v>
      </c>
      <c r="E149" s="1">
        <f t="shared" si="14"/>
        <v>7.04</v>
      </c>
      <c r="F149" s="1">
        <f t="shared" si="15"/>
        <v>2.6803394625176757</v>
      </c>
      <c r="H149" s="6">
        <f t="shared" si="16"/>
        <v>1</v>
      </c>
      <c r="I149" s="1">
        <f t="shared" si="17"/>
        <v>2.6803394625176757</v>
      </c>
      <c r="J149" s="1">
        <f t="shared" si="18"/>
        <v>1.6064868725996069</v>
      </c>
      <c r="L149" s="1">
        <f t="shared" si="19"/>
        <v>3.7541920524357444</v>
      </c>
    </row>
    <row r="150" spans="2:12" ht="12.75">
      <c r="B150" s="1">
        <f t="shared" si="12"/>
        <v>21.57575757575764</v>
      </c>
      <c r="C150" s="5">
        <f t="shared" si="11"/>
        <v>0.6252631578947362</v>
      </c>
      <c r="D150" s="4">
        <f t="shared" si="13"/>
        <v>2157.202216066486</v>
      </c>
      <c r="E150" s="1">
        <f t="shared" si="14"/>
        <v>7.04</v>
      </c>
      <c r="F150" s="1">
        <f t="shared" si="15"/>
        <v>2.668539325842692</v>
      </c>
      <c r="H150" s="6">
        <f t="shared" si="16"/>
        <v>1</v>
      </c>
      <c r="I150" s="1">
        <f t="shared" si="17"/>
        <v>2.668539325842692</v>
      </c>
      <c r="J150" s="1">
        <f t="shared" si="18"/>
        <v>1.589938217809449</v>
      </c>
      <c r="L150" s="1">
        <f t="shared" si="19"/>
        <v>3.747140433875935</v>
      </c>
    </row>
    <row r="151" spans="2:12" ht="12.75">
      <c r="B151" s="1">
        <f t="shared" si="12"/>
        <v>21.72727272727279</v>
      </c>
      <c r="C151" s="5">
        <f t="shared" si="11"/>
        <v>0.6236220472440938</v>
      </c>
      <c r="D151" s="4">
        <f t="shared" si="13"/>
        <v>2166.649399088276</v>
      </c>
      <c r="E151" s="1">
        <f t="shared" si="14"/>
        <v>7.04</v>
      </c>
      <c r="F151" s="1">
        <f t="shared" si="15"/>
        <v>2.6569037656903713</v>
      </c>
      <c r="H151" s="6">
        <f t="shared" si="16"/>
        <v>1</v>
      </c>
      <c r="I151" s="1">
        <f t="shared" si="17"/>
        <v>2.6569037656903713</v>
      </c>
      <c r="J151" s="1">
        <f t="shared" si="18"/>
        <v>1.5735790661462334</v>
      </c>
      <c r="L151" s="1">
        <f t="shared" si="19"/>
        <v>3.7402284652345092</v>
      </c>
    </row>
    <row r="152" spans="2:12" ht="12.75">
      <c r="B152" s="1">
        <f t="shared" si="12"/>
        <v>21.878787878787943</v>
      </c>
      <c r="C152" s="5">
        <f t="shared" si="11"/>
        <v>0.6219895287958108</v>
      </c>
      <c r="D152" s="4">
        <f t="shared" si="13"/>
        <v>2176.047120418852</v>
      </c>
      <c r="E152" s="1">
        <f t="shared" si="14"/>
        <v>7.04</v>
      </c>
      <c r="F152" s="1">
        <f t="shared" si="15"/>
        <v>2.6454293628808814</v>
      </c>
      <c r="H152" s="6">
        <f t="shared" si="16"/>
        <v>1</v>
      </c>
      <c r="I152" s="1">
        <f t="shared" si="17"/>
        <v>2.6454293628808814</v>
      </c>
      <c r="J152" s="1">
        <f t="shared" si="18"/>
        <v>1.5574058026714555</v>
      </c>
      <c r="L152" s="1">
        <f t="shared" si="19"/>
        <v>3.733452923090307</v>
      </c>
    </row>
    <row r="153" spans="2:12" ht="12.75">
      <c r="B153" s="1">
        <f t="shared" si="12"/>
        <v>22.030303030303095</v>
      </c>
      <c r="C153" s="5">
        <f t="shared" si="11"/>
        <v>0.6203655352480411</v>
      </c>
      <c r="D153" s="4">
        <f t="shared" si="13"/>
        <v>2185.3957674866056</v>
      </c>
      <c r="E153" s="1">
        <f t="shared" si="14"/>
        <v>7.04</v>
      </c>
      <c r="F153" s="1">
        <f t="shared" si="15"/>
        <v>2.6341127922971066</v>
      </c>
      <c r="H153" s="6">
        <f t="shared" si="16"/>
        <v>1</v>
      </c>
      <c r="I153" s="1">
        <f t="shared" si="17"/>
        <v>2.6341127922971066</v>
      </c>
      <c r="J153" s="1">
        <f t="shared" si="18"/>
        <v>1.5414149085538038</v>
      </c>
      <c r="L153" s="1">
        <f t="shared" si="19"/>
        <v>3.7268106760404094</v>
      </c>
    </row>
    <row r="154" spans="2:12" ht="12.75">
      <c r="B154" s="1">
        <f t="shared" si="12"/>
        <v>22.181818181818247</v>
      </c>
      <c r="C154" s="5">
        <f t="shared" si="11"/>
        <v>0.6187499999999994</v>
      </c>
      <c r="D154" s="4">
        <f t="shared" si="13"/>
        <v>2194.695723684215</v>
      </c>
      <c r="E154" s="1">
        <f t="shared" si="14"/>
        <v>7.04</v>
      </c>
      <c r="F154" s="1">
        <f t="shared" si="15"/>
        <v>2.6229508196721265</v>
      </c>
      <c r="H154" s="6">
        <f t="shared" si="16"/>
        <v>1</v>
      </c>
      <c r="I154" s="1">
        <f t="shared" si="17"/>
        <v>2.6229508196721265</v>
      </c>
      <c r="J154" s="1">
        <f t="shared" si="18"/>
        <v>1.525602957830019</v>
      </c>
      <c r="L154" s="1">
        <f t="shared" si="19"/>
        <v>3.720298681514234</v>
      </c>
    </row>
    <row r="155" spans="2:12" ht="12.75">
      <c r="B155" s="1">
        <f t="shared" si="12"/>
        <v>22.3333333333334</v>
      </c>
      <c r="C155" s="5">
        <f t="shared" si="11"/>
        <v>0.6171428571428564</v>
      </c>
      <c r="D155" s="4">
        <f t="shared" si="13"/>
        <v>2203.9473684210566</v>
      </c>
      <c r="E155" s="1">
        <f t="shared" si="14"/>
        <v>7.04</v>
      </c>
      <c r="F155" s="1">
        <f t="shared" si="15"/>
        <v>2.611940298507458</v>
      </c>
      <c r="H155" s="6">
        <f t="shared" si="16"/>
        <v>1</v>
      </c>
      <c r="I155" s="1">
        <f t="shared" si="17"/>
        <v>2.611940298507458</v>
      </c>
      <c r="J155" s="1">
        <f t="shared" si="18"/>
        <v>1.5099666142969297</v>
      </c>
      <c r="L155" s="1">
        <f t="shared" si="19"/>
        <v>3.7139139827179863</v>
      </c>
    </row>
    <row r="156" spans="2:12" ht="12.75">
      <c r="B156" s="1">
        <f t="shared" si="12"/>
        <v>22.484848484848552</v>
      </c>
      <c r="C156" s="5">
        <f t="shared" si="11"/>
        <v>0.6155440414507765</v>
      </c>
      <c r="D156" s="4">
        <f t="shared" si="13"/>
        <v>2213.1510771748062</v>
      </c>
      <c r="E156" s="1">
        <f t="shared" si="14"/>
        <v>7.04</v>
      </c>
      <c r="F156" s="1">
        <f t="shared" si="15"/>
        <v>2.601078167115898</v>
      </c>
      <c r="H156" s="6">
        <f t="shared" si="16"/>
        <v>1</v>
      </c>
      <c r="I156" s="1">
        <f t="shared" si="17"/>
        <v>2.601078167115898</v>
      </c>
      <c r="J156" s="1">
        <f t="shared" si="18"/>
        <v>1.4945026285284946</v>
      </c>
      <c r="L156" s="1">
        <f t="shared" si="19"/>
        <v>3.7076537057033008</v>
      </c>
    </row>
    <row r="157" spans="2:12" ht="12.75">
      <c r="B157" s="1">
        <f t="shared" si="12"/>
        <v>22.636363636363704</v>
      </c>
      <c r="C157" s="5">
        <f t="shared" si="11"/>
        <v>0.6139534883720923</v>
      </c>
      <c r="D157" s="4">
        <f t="shared" si="13"/>
        <v>2222.3072215422317</v>
      </c>
      <c r="E157" s="1">
        <f t="shared" si="14"/>
        <v>7.04</v>
      </c>
      <c r="F157" s="1">
        <f t="shared" si="15"/>
        <v>2.5903614457831274</v>
      </c>
      <c r="H157" s="6">
        <f t="shared" si="16"/>
        <v>1</v>
      </c>
      <c r="I157" s="1">
        <f t="shared" si="17"/>
        <v>2.5903614457831274</v>
      </c>
      <c r="J157" s="1">
        <f t="shared" si="18"/>
        <v>1.4792078350120117</v>
      </c>
      <c r="L157" s="1">
        <f t="shared" si="19"/>
        <v>3.701515056554243</v>
      </c>
    </row>
    <row r="158" spans="2:12" ht="12.75">
      <c r="B158" s="1">
        <f t="shared" si="12"/>
        <v>22.787878787878856</v>
      </c>
      <c r="C158" s="5">
        <f t="shared" si="11"/>
        <v>0.6123711340206178</v>
      </c>
      <c r="D158" s="4">
        <f t="shared" si="13"/>
        <v>2231.4161692892067</v>
      </c>
      <c r="E158" s="1">
        <f t="shared" si="14"/>
        <v>7.04</v>
      </c>
      <c r="F158" s="1">
        <f t="shared" si="15"/>
        <v>2.5797872340425485</v>
      </c>
      <c r="H158" s="6">
        <f t="shared" si="16"/>
        <v>1</v>
      </c>
      <c r="I158" s="1">
        <f t="shared" si="17"/>
        <v>2.5797872340425485</v>
      </c>
      <c r="J158" s="1">
        <f t="shared" si="18"/>
        <v>1.4640791493979453</v>
      </c>
      <c r="L158" s="1">
        <f t="shared" si="19"/>
        <v>3.6954953186871515</v>
      </c>
    </row>
    <row r="159" spans="2:12" ht="12.75">
      <c r="B159" s="1">
        <f t="shared" si="12"/>
        <v>22.93939393939401</v>
      </c>
      <c r="C159" s="5">
        <f t="shared" si="11"/>
        <v>0.6107969151670944</v>
      </c>
      <c r="D159" s="4">
        <f t="shared" si="13"/>
        <v>2240.4782843999506</v>
      </c>
      <c r="E159" s="1">
        <f t="shared" si="14"/>
        <v>7.04</v>
      </c>
      <c r="F159" s="1">
        <f t="shared" si="15"/>
        <v>2.5693527080581195</v>
      </c>
      <c r="H159" s="6">
        <f t="shared" si="16"/>
        <v>1</v>
      </c>
      <c r="I159" s="1">
        <f t="shared" si="17"/>
        <v>2.5693527080581195</v>
      </c>
      <c r="J159" s="1">
        <f t="shared" si="18"/>
        <v>1.4491135658581442</v>
      </c>
      <c r="L159" s="1">
        <f t="shared" si="19"/>
        <v>3.689591850258095</v>
      </c>
    </row>
    <row r="160" spans="2:12" ht="12.75">
      <c r="B160" s="1">
        <f t="shared" si="12"/>
        <v>23.09090909090916</v>
      </c>
      <c r="C160" s="5">
        <f t="shared" si="11"/>
        <v>0.6092307692307685</v>
      </c>
      <c r="D160" s="4">
        <f t="shared" si="13"/>
        <v>2249.4939271255103</v>
      </c>
      <c r="E160" s="1">
        <f t="shared" si="14"/>
        <v>7.04</v>
      </c>
      <c r="F160" s="1">
        <f t="shared" si="15"/>
        <v>2.5590551181102312</v>
      </c>
      <c r="H160" s="6">
        <f t="shared" si="16"/>
        <v>1</v>
      </c>
      <c r="I160" s="1">
        <f t="shared" si="17"/>
        <v>2.5590551181102312</v>
      </c>
      <c r="J160" s="1">
        <f t="shared" si="18"/>
        <v>1.434308154547476</v>
      </c>
      <c r="L160" s="1">
        <f t="shared" si="19"/>
        <v>3.6838020816729866</v>
      </c>
    </row>
    <row r="161" spans="2:12" ht="12.75">
      <c r="B161" s="1">
        <f t="shared" si="12"/>
        <v>23.242424242424313</v>
      </c>
      <c r="C161" s="5">
        <f t="shared" si="11"/>
        <v>0.607672634271099</v>
      </c>
      <c r="D161" s="4">
        <f t="shared" si="13"/>
        <v>2258.4634540315024</v>
      </c>
      <c r="E161" s="1">
        <f t="shared" si="14"/>
        <v>7.04</v>
      </c>
      <c r="F161" s="1">
        <f t="shared" si="15"/>
        <v>2.5488917861799165</v>
      </c>
      <c r="H161" s="6">
        <f t="shared" si="16"/>
        <v>1</v>
      </c>
      <c r="I161" s="1">
        <f t="shared" si="17"/>
        <v>2.5488917861799165</v>
      </c>
      <c r="J161" s="1">
        <f t="shared" si="18"/>
        <v>1.4196600591641653</v>
      </c>
      <c r="L161" s="1">
        <f t="shared" si="19"/>
        <v>3.6781235131956675</v>
      </c>
    </row>
    <row r="162" spans="2:12" ht="12.75">
      <c r="B162" s="1">
        <f t="shared" si="12"/>
        <v>23.393939393939466</v>
      </c>
      <c r="C162" s="5">
        <f t="shared" si="11"/>
        <v>0.6061224489795911</v>
      </c>
      <c r="D162" s="4">
        <f t="shared" si="13"/>
        <v>2267.387218045117</v>
      </c>
      <c r="E162" s="1">
        <f t="shared" si="14"/>
        <v>7.04</v>
      </c>
      <c r="F162" s="1">
        <f t="shared" si="15"/>
        <v>2.5388601036269383</v>
      </c>
      <c r="H162" s="6">
        <f t="shared" si="16"/>
        <v>1</v>
      </c>
      <c r="I162" s="1">
        <f t="shared" si="17"/>
        <v>2.5388601036269383</v>
      </c>
      <c r="J162" s="1">
        <f t="shared" si="18"/>
        <v>1.4051664946043796</v>
      </c>
      <c r="L162" s="1">
        <f t="shared" si="19"/>
        <v>3.672553712649497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0.604580152671755</v>
      </c>
      <c r="D163" s="4">
        <f t="shared" si="13"/>
        <v>2276.2655685014106</v>
      </c>
      <c r="E163" s="1">
        <f t="shared" si="14"/>
        <v>7.04</v>
      </c>
      <c r="F163" s="1">
        <f t="shared" si="15"/>
        <v>2.5289575289575246</v>
      </c>
      <c r="H163" s="6">
        <f t="shared" si="16"/>
        <v>1</v>
      </c>
      <c r="I163" s="1">
        <f t="shared" si="17"/>
        <v>2.5289575289575246</v>
      </c>
      <c r="J163" s="1">
        <f t="shared" si="18"/>
        <v>1.3908247447068192</v>
      </c>
      <c r="L163" s="1">
        <f t="shared" si="19"/>
        <v>3.66709031320823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0.603045685279187</v>
      </c>
      <c r="D164" s="4">
        <f t="shared" si="13"/>
        <v>2285.09885118889</v>
      </c>
      <c r="E164" s="1">
        <f t="shared" si="14"/>
        <v>7.04</v>
      </c>
      <c r="F164" s="1">
        <f t="shared" si="15"/>
        <v>2.519181585677744</v>
      </c>
      <c r="H164" s="6">
        <f t="shared" si="16"/>
        <v>1</v>
      </c>
      <c r="I164" s="1">
        <f t="shared" si="17"/>
        <v>2.519181585677744</v>
      </c>
      <c r="J164" s="1">
        <f t="shared" si="18"/>
        <v>1.3766321600832991</v>
      </c>
      <c r="L164" s="1">
        <f t="shared" si="19"/>
        <v>3.661731011272189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0.6015189873417714</v>
      </c>
      <c r="D165" s="4">
        <f t="shared" si="13"/>
        <v>2293.8874083944083</v>
      </c>
      <c r="E165" s="1">
        <f t="shared" si="14"/>
        <v>7.04</v>
      </c>
      <c r="F165" s="1">
        <f t="shared" si="15"/>
        <v>2.5095298602287124</v>
      </c>
      <c r="H165" s="6">
        <f t="shared" si="16"/>
        <v>1</v>
      </c>
      <c r="I165" s="1">
        <f t="shared" si="17"/>
        <v>2.5095298602287124</v>
      </c>
      <c r="J165" s="1">
        <f t="shared" si="18"/>
        <v>1.3625861560315082</v>
      </c>
      <c r="L165" s="1">
        <f t="shared" si="19"/>
        <v>3.6564735644259168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0.6</v>
      </c>
      <c r="D166" s="4">
        <f t="shared" si="13"/>
        <v>2302.631578947369</v>
      </c>
      <c r="E166" s="1">
        <f t="shared" si="14"/>
        <v>7.04</v>
      </c>
      <c r="F166" s="1">
        <f t="shared" si="15"/>
        <v>2.5</v>
      </c>
      <c r="H166" s="6">
        <f t="shared" si="16"/>
        <v>1</v>
      </c>
      <c r="I166" s="1">
        <f t="shared" si="17"/>
        <v>2.5</v>
      </c>
      <c r="J166" s="1">
        <f t="shared" si="18"/>
        <v>1.3486842105263157</v>
      </c>
      <c r="L166" s="1">
        <f t="shared" si="19"/>
        <v>3.651315789473684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Peter Tod</cp:lastModifiedBy>
  <cp:lastPrinted>2005-08-10T13:55:09Z</cp:lastPrinted>
  <dcterms:created xsi:type="dcterms:W3CDTF">2005-08-10T13:44:15Z</dcterms:created>
  <dcterms:modified xsi:type="dcterms:W3CDTF">2011-11-03T17:08:51Z</dcterms:modified>
  <cp:category/>
  <cp:version/>
  <cp:contentType/>
  <cp:contentStatus/>
</cp:coreProperties>
</file>